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3420" windowHeight="1560" firstSheet="5" activeTab="6"/>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4" r:id="rId6"/>
    <sheet name="Z07“三公”经费公共预算财政拨款支出决算表" sheetId="12" r:id="rId7"/>
    <sheet name="g08政府性基金预算财政拨款支出决算表" sheetId="11" r:id="rId8"/>
  </sheets>
  <definedNames>
    <definedName name="_xlnm.Print_Area" localSheetId="0">g01收入支出决算总表!$A$1:$F$37</definedName>
    <definedName name="_xlnm.Print_Area" localSheetId="1">g02收入决算表!$A$1:$J$49</definedName>
    <definedName name="_xlnm.Print_Area" localSheetId="3">g04财政拨款收入支出决算总表!$A$1:$H$36</definedName>
    <definedName name="_xlnm.Print_Area" localSheetId="4">g05一般公共预算财政拨款支出决算表!$A$1:$F$45</definedName>
    <definedName name="_xlnm.Print_Area" localSheetId="5">g06一般公共预算财政拨款基本支出决算表!$A$1:$F$55</definedName>
    <definedName name="_xlnm.Print_Area" localSheetId="7">g08政府性基金预算财政拨款支出决算表!$A$1:$I$17</definedName>
    <definedName name="_xlnm.Print_Area" localSheetId="6">Z07“三公”经费公共预算财政拨款支出决算表!$A$1:$L$9</definedName>
  </definedNames>
  <calcPr calcId="144525"/>
</workbook>
</file>

<file path=xl/calcChain.xml><?xml version="1.0" encoding="utf-8"?>
<calcChain xmlns="http://schemas.openxmlformats.org/spreadsheetml/2006/main">
  <c r="F29" i="14" l="1"/>
  <c r="C29" i="14"/>
  <c r="D36" i="5" l="1"/>
  <c r="E13" i="11" l="1"/>
  <c r="H13" i="11"/>
  <c r="D44" i="6" l="1"/>
  <c r="D41" i="6"/>
  <c r="D40" i="6"/>
  <c r="D39" i="6"/>
  <c r="D38" i="6"/>
  <c r="D37" i="6"/>
  <c r="D36" i="6"/>
  <c r="D35" i="6"/>
  <c r="D34" i="6"/>
  <c r="D33" i="6"/>
  <c r="D32" i="6"/>
  <c r="D31" i="6"/>
  <c r="D30" i="6"/>
  <c r="E23" i="6"/>
  <c r="D23" i="6"/>
  <c r="E24" i="6"/>
  <c r="D27" i="6"/>
  <c r="D26" i="6"/>
  <c r="D25" i="6"/>
  <c r="F24" i="6"/>
  <c r="D22" i="6"/>
  <c r="D20" i="6"/>
  <c r="D19" i="6"/>
  <c r="D21" i="6"/>
  <c r="F18" i="6"/>
  <c r="E18" i="6"/>
  <c r="D16" i="6"/>
  <c r="D15" i="6" s="1"/>
  <c r="D11" i="6"/>
  <c r="D14" i="6"/>
  <c r="D13" i="6"/>
  <c r="D12" i="6"/>
  <c r="E11" i="6"/>
  <c r="D24" i="6" l="1"/>
  <c r="F8" i="5"/>
  <c r="E8" i="5"/>
  <c r="E21" i="5" l="1"/>
  <c r="E22" i="5"/>
  <c r="D10" i="5"/>
  <c r="F29" i="5"/>
  <c r="F22" i="5"/>
  <c r="E10" i="5"/>
  <c r="D30" i="5" l="1"/>
  <c r="D24" i="5"/>
  <c r="E16" i="5"/>
  <c r="D18" i="5"/>
  <c r="D12" i="5"/>
  <c r="D10" i="4"/>
  <c r="E33" i="4"/>
  <c r="E29" i="4"/>
  <c r="D24" i="4"/>
  <c r="E22" i="4"/>
  <c r="D12" i="4"/>
  <c r="D36" i="4"/>
  <c r="D30" i="4"/>
  <c r="D18" i="4"/>
  <c r="H11" i="11" l="1"/>
  <c r="H10" i="11"/>
  <c r="H9" i="11" s="1"/>
  <c r="E11" i="11"/>
  <c r="E10" i="11" s="1"/>
  <c r="E9" i="11" s="1"/>
  <c r="F27" i="5"/>
  <c r="F26" i="5" s="1"/>
  <c r="D43" i="6" l="1"/>
  <c r="D42" i="6" s="1"/>
  <c r="E43" i="6"/>
  <c r="E42" i="6" s="1"/>
  <c r="F29" i="6"/>
  <c r="F28" i="6" s="1"/>
  <c r="E29" i="6"/>
  <c r="E28" i="6" s="1"/>
  <c r="E21" i="6"/>
  <c r="D18" i="6"/>
  <c r="F15" i="6"/>
  <c r="E10" i="6"/>
  <c r="C30" i="13"/>
  <c r="C35" i="13" s="1"/>
  <c r="H30" i="13"/>
  <c r="H35" i="13" s="1"/>
  <c r="G30" i="13"/>
  <c r="G35" i="13" s="1"/>
  <c r="F25" i="13"/>
  <c r="F18" i="13"/>
  <c r="F17" i="13"/>
  <c r="F16" i="13"/>
  <c r="F13" i="5"/>
  <c r="E47" i="5"/>
  <c r="E46" i="5" s="1"/>
  <c r="F33" i="5"/>
  <c r="F32" i="5" s="1"/>
  <c r="F21" i="5"/>
  <c r="D48" i="5"/>
  <c r="D47" i="5" s="1"/>
  <c r="D46" i="5" s="1"/>
  <c r="D45" i="5"/>
  <c r="D44" i="5"/>
  <c r="D43" i="5"/>
  <c r="D42" i="5"/>
  <c r="D41" i="5"/>
  <c r="D40" i="5"/>
  <c r="D39" i="5"/>
  <c r="D38" i="5"/>
  <c r="D37" i="5"/>
  <c r="D35" i="5"/>
  <c r="D34" i="5"/>
  <c r="E33" i="5"/>
  <c r="E32" i="5" s="1"/>
  <c r="D31" i="5"/>
  <c r="D29" i="5"/>
  <c r="D28" i="5"/>
  <c r="D27" i="5"/>
  <c r="D25" i="5"/>
  <c r="D23" i="5"/>
  <c r="D20" i="5"/>
  <c r="E19" i="5"/>
  <c r="D19" i="5" s="1"/>
  <c r="D17" i="5"/>
  <c r="D16" i="5" s="1"/>
  <c r="D14" i="5"/>
  <c r="D11" i="5"/>
  <c r="F31" i="3"/>
  <c r="D45" i="4"/>
  <c r="D43" i="4"/>
  <c r="D42" i="4"/>
  <c r="D41" i="4"/>
  <c r="D40" i="4"/>
  <c r="D44" i="4"/>
  <c r="D39" i="4"/>
  <c r="D38" i="4"/>
  <c r="D37" i="4"/>
  <c r="D29" i="4"/>
  <c r="D31" i="4"/>
  <c r="D28" i="4"/>
  <c r="E27" i="4"/>
  <c r="D25" i="4"/>
  <c r="D23" i="4"/>
  <c r="E21" i="4"/>
  <c r="D21" i="4" s="1"/>
  <c r="D14" i="4"/>
  <c r="E13" i="4"/>
  <c r="D13" i="4" s="1"/>
  <c r="D29" i="6" l="1"/>
  <c r="D28" i="6" s="1"/>
  <c r="E17" i="6"/>
  <c r="E9" i="6" s="1"/>
  <c r="D10" i="6"/>
  <c r="E26" i="4"/>
  <c r="D26" i="4" s="1"/>
  <c r="E9" i="4"/>
  <c r="F23" i="6"/>
  <c r="D17" i="6"/>
  <c r="F30" i="13"/>
  <c r="F35" i="13" s="1"/>
  <c r="D13" i="5"/>
  <c r="D9" i="5" s="1"/>
  <c r="E15" i="5"/>
  <c r="D22" i="5"/>
  <c r="D26" i="5"/>
  <c r="E9" i="5"/>
  <c r="D33" i="5"/>
  <c r="D32" i="5" s="1"/>
  <c r="D21" i="5"/>
  <c r="D15" i="5"/>
  <c r="D27" i="4"/>
  <c r="D22" i="4"/>
  <c r="D8" i="5" l="1"/>
  <c r="F9" i="6"/>
  <c r="E47" i="4" l="1"/>
  <c r="D20" i="4"/>
  <c r="D17" i="4"/>
  <c r="D16" i="4"/>
  <c r="D11" i="4"/>
  <c r="D9" i="4" s="1"/>
  <c r="D8" i="4" s="1"/>
  <c r="I8" i="12" l="1"/>
  <c r="G8" i="12" s="1"/>
  <c r="C8" i="12"/>
  <c r="A8" i="12" s="1"/>
  <c r="D9" i="6" l="1"/>
  <c r="F35" i="3"/>
  <c r="C31" i="3"/>
  <c r="C35" i="3" s="1"/>
  <c r="D48" i="4" l="1"/>
  <c r="D47" i="4" s="1"/>
  <c r="D46" i="4" s="1"/>
  <c r="E46" i="4"/>
  <c r="D35" i="4"/>
  <c r="D34" i="4"/>
  <c r="D33" i="4"/>
  <c r="D32" i="4" s="1"/>
  <c r="D19" i="4"/>
  <c r="D15" i="4" s="1"/>
  <c r="E15" i="4"/>
  <c r="E32" i="4" l="1"/>
  <c r="E8" i="4" s="1"/>
</calcChain>
</file>

<file path=xl/sharedStrings.xml><?xml version="1.0" encoding="utf-8"?>
<sst xmlns="http://schemas.openxmlformats.org/spreadsheetml/2006/main" count="446" uniqueCount="263">
  <si>
    <t>收入</t>
  </si>
  <si>
    <t>支出</t>
  </si>
  <si>
    <t>行次</t>
  </si>
  <si>
    <t>1</t>
  </si>
  <si>
    <t>2</t>
  </si>
  <si>
    <t>3</t>
  </si>
  <si>
    <t>4</t>
  </si>
  <si>
    <t>5</t>
  </si>
  <si>
    <t>6</t>
  </si>
  <si>
    <t>7</t>
  </si>
  <si>
    <t>8</t>
  </si>
  <si>
    <t>9</t>
  </si>
  <si>
    <t>10</t>
  </si>
  <si>
    <t>11</t>
  </si>
  <si>
    <t>12</t>
  </si>
  <si>
    <t>13</t>
  </si>
  <si>
    <t>14</t>
  </si>
  <si>
    <t>16</t>
  </si>
  <si>
    <t>17</t>
  </si>
  <si>
    <t>18</t>
  </si>
  <si>
    <t>19</t>
  </si>
  <si>
    <t>20</t>
  </si>
  <si>
    <t>21</t>
  </si>
  <si>
    <t>22</t>
  </si>
  <si>
    <t>23</t>
  </si>
  <si>
    <t>本年收入合计</t>
  </si>
  <si>
    <t>24</t>
  </si>
  <si>
    <t>本年支出合计</t>
  </si>
  <si>
    <t>25</t>
  </si>
  <si>
    <t>26</t>
  </si>
  <si>
    <t>合计</t>
  </si>
  <si>
    <t>项    目</t>
    <phoneticPr fontId="2" type="noConversion"/>
  </si>
  <si>
    <t>上级补助收入</t>
  </si>
  <si>
    <t>事业收入</t>
  </si>
  <si>
    <t>经营收入</t>
    <phoneticPr fontId="2" type="noConversion"/>
  </si>
  <si>
    <t>其他收入</t>
  </si>
  <si>
    <t>科目名称</t>
  </si>
  <si>
    <t>栏次</t>
  </si>
  <si>
    <t>基本支出</t>
  </si>
  <si>
    <t>项目支出</t>
  </si>
  <si>
    <t>上缴上级支出</t>
  </si>
  <si>
    <t>经营支出</t>
    <phoneticPr fontId="2" type="noConversion"/>
  </si>
  <si>
    <t>对附属单位补助支出</t>
  </si>
  <si>
    <t>4</t>
    <phoneticPr fontId="2" type="noConversion"/>
  </si>
  <si>
    <t>5</t>
    <phoneticPr fontId="2" type="noConversion"/>
  </si>
  <si>
    <t>6</t>
    <phoneticPr fontId="2" type="noConversion"/>
  </si>
  <si>
    <r>
      <t xml:space="preserve">项 </t>
    </r>
    <r>
      <rPr>
        <sz val="11"/>
        <color indexed="8"/>
        <rFont val="宋体"/>
        <family val="3"/>
        <charset val="134"/>
      </rPr>
      <t xml:space="preserve">   </t>
    </r>
    <r>
      <rPr>
        <sz val="12"/>
        <rFont val="宋体"/>
        <family val="3"/>
        <charset val="134"/>
      </rPr>
      <t>目</t>
    </r>
    <phoneticPr fontId="2" type="noConversion"/>
  </si>
  <si>
    <t xml:space="preserve">基本支出  </t>
    <phoneticPr fontId="2" type="noConversion"/>
  </si>
  <si>
    <t>合计</t>
    <phoneticPr fontId="2" type="noConversion"/>
  </si>
  <si>
    <t>单位：万元</t>
    <phoneticPr fontId="2" type="noConversion"/>
  </si>
  <si>
    <t>公开02表</t>
    <phoneticPr fontId="2" type="noConversion"/>
  </si>
  <si>
    <t>公开03表</t>
    <phoneticPr fontId="2" type="noConversion"/>
  </si>
  <si>
    <t>7</t>
    <phoneticPr fontId="2" type="noConversion"/>
  </si>
  <si>
    <t>财政拨款收入</t>
    <phoneticPr fontId="2" type="noConversion"/>
  </si>
  <si>
    <t>本年收入</t>
    <phoneticPr fontId="9" type="noConversion"/>
  </si>
  <si>
    <t>项目支出</t>
    <phoneticPr fontId="9" type="noConversion"/>
  </si>
  <si>
    <t>年末结转和结余</t>
    <phoneticPr fontId="9" type="noConversion"/>
  </si>
  <si>
    <t xml:space="preserve">基本支出  </t>
    <phoneticPr fontId="9" type="noConversion"/>
  </si>
  <si>
    <t>本年支出</t>
    <phoneticPr fontId="9" type="noConversion"/>
  </si>
  <si>
    <t>小计</t>
    <phoneticPr fontId="9" type="noConversion"/>
  </si>
  <si>
    <t>本年支出合计</t>
    <phoneticPr fontId="2" type="noConversion"/>
  </si>
  <si>
    <t>合计</t>
    <phoneticPr fontId="2" type="noConversion"/>
  </si>
  <si>
    <t>因公出国（境）费</t>
    <phoneticPr fontId="2" type="noConversion"/>
  </si>
  <si>
    <t>公务用车购置及运行费</t>
    <phoneticPr fontId="2" type="noConversion"/>
  </si>
  <si>
    <t>公务接待费</t>
    <phoneticPr fontId="2" type="noConversion"/>
  </si>
  <si>
    <t>小计</t>
    <phoneticPr fontId="2" type="noConversion"/>
  </si>
  <si>
    <t>公务用车
购置费</t>
    <phoneticPr fontId="2" type="noConversion"/>
  </si>
  <si>
    <t>公务用车
运行费</t>
    <phoneticPr fontId="2" type="noConversion"/>
  </si>
  <si>
    <t>附属单位上缴收入</t>
    <phoneticPr fontId="2" type="noConversion"/>
  </si>
  <si>
    <t>一、一般公共服务支出</t>
  </si>
  <si>
    <t>二、外交支出</t>
  </si>
  <si>
    <t>三、国防支出</t>
  </si>
  <si>
    <t>四、公共安全支出</t>
  </si>
  <si>
    <t>五、教育支出</t>
  </si>
  <si>
    <t>六、科学技术支出</t>
  </si>
  <si>
    <t>收入决算表</t>
    <phoneticPr fontId="2" type="noConversion"/>
  </si>
  <si>
    <t>注：本表反映部门本年度取得的各项收入情况。</t>
    <phoneticPr fontId="2" type="noConversion"/>
  </si>
  <si>
    <t>注：本表反映部门本年度各项支出情况。</t>
    <phoneticPr fontId="2" type="noConversion"/>
  </si>
  <si>
    <t>支出决算表</t>
    <phoneticPr fontId="2" type="noConversion"/>
  </si>
  <si>
    <t>一般公共预算财政拨款支出决算表</t>
    <phoneticPr fontId="2" type="noConversion"/>
  </si>
  <si>
    <t>二、政府性基金预算财政拨款</t>
  </si>
  <si>
    <t>年初财政拨款结转和结余</t>
  </si>
  <si>
    <r>
      <t>公开0</t>
    </r>
    <r>
      <rPr>
        <sz val="10"/>
        <color indexed="8"/>
        <rFont val="宋体"/>
        <family val="3"/>
        <charset val="134"/>
      </rPr>
      <t>5</t>
    </r>
    <r>
      <rPr>
        <sz val="10"/>
        <color indexed="8"/>
        <rFont val="宋体"/>
        <family val="3"/>
        <charset val="134"/>
      </rPr>
      <t>表</t>
    </r>
    <phoneticPr fontId="2" type="noConversion"/>
  </si>
  <si>
    <r>
      <t>公开0</t>
    </r>
    <r>
      <rPr>
        <sz val="10"/>
        <color indexed="8"/>
        <rFont val="宋体"/>
        <family val="3"/>
        <charset val="134"/>
      </rPr>
      <t>8</t>
    </r>
    <r>
      <rPr>
        <sz val="10"/>
        <color indexed="8"/>
        <rFont val="宋体"/>
        <family val="3"/>
        <charset val="134"/>
      </rPr>
      <t>表</t>
    </r>
    <phoneticPr fontId="2" type="noConversion"/>
  </si>
  <si>
    <t>政府性基金预算财政拨款收入支出决算表</t>
    <phoneticPr fontId="2" type="noConversion"/>
  </si>
  <si>
    <t>注：本表反映部门本年度政府性基金预算财政拨款收入支出及结转和结余情况。</t>
    <phoneticPr fontId="2" type="noConversion"/>
  </si>
  <si>
    <r>
      <t>公开0</t>
    </r>
    <r>
      <rPr>
        <sz val="10"/>
        <color indexed="8"/>
        <rFont val="宋体"/>
        <family val="3"/>
        <charset val="134"/>
      </rPr>
      <t>7</t>
    </r>
    <r>
      <rPr>
        <sz val="10"/>
        <color indexed="8"/>
        <rFont val="宋体"/>
        <family val="3"/>
        <charset val="134"/>
      </rPr>
      <t>表</t>
    </r>
    <phoneticPr fontId="2" type="noConversion"/>
  </si>
  <si>
    <t>功能分类科目编码</t>
    <phoneticPr fontId="2" type="noConversion"/>
  </si>
  <si>
    <t>功能分类科目编码</t>
    <phoneticPr fontId="9" type="noConversion"/>
  </si>
  <si>
    <t>年初结转和结余</t>
    <phoneticPr fontId="9" type="noConversion"/>
  </si>
  <si>
    <t>财政拨款“三公”经费支出决算表</t>
    <phoneticPr fontId="2" type="noConversion"/>
  </si>
  <si>
    <t>社会保障和就业支出</t>
    <phoneticPr fontId="2" type="noConversion"/>
  </si>
  <si>
    <t>行政事业单位离退休</t>
    <phoneticPr fontId="2" type="noConversion"/>
  </si>
  <si>
    <t>医疗卫生与计划生育支出</t>
    <phoneticPr fontId="2" type="noConversion"/>
  </si>
  <si>
    <t>医疗保障</t>
    <phoneticPr fontId="2" type="noConversion"/>
  </si>
  <si>
    <t>计划生育事务</t>
    <phoneticPr fontId="2" type="noConversion"/>
  </si>
  <si>
    <t xml:space="preserve">  计划生育服务</t>
    <phoneticPr fontId="2" type="noConversion"/>
  </si>
  <si>
    <t>农林水支出</t>
    <phoneticPr fontId="2" type="noConversion"/>
  </si>
  <si>
    <t>水利</t>
    <phoneticPr fontId="2" type="noConversion"/>
  </si>
  <si>
    <t>住房保障支出</t>
    <phoneticPr fontId="2" type="noConversion"/>
  </si>
  <si>
    <t>住房改革支出</t>
    <phoneticPr fontId="2" type="noConversion"/>
  </si>
  <si>
    <r>
      <t xml:space="preserve"> </t>
    </r>
    <r>
      <rPr>
        <sz val="12"/>
        <rFont val="宋体"/>
        <family val="3"/>
        <charset val="134"/>
      </rPr>
      <t xml:space="preserve"> 住房公积金</t>
    </r>
    <phoneticPr fontId="2" type="noConversion"/>
  </si>
  <si>
    <t>收入支出决算总表</t>
    <phoneticPr fontId="2" type="noConversion"/>
  </si>
  <si>
    <t>公开01表</t>
    <phoneticPr fontId="2" type="noConversion"/>
  </si>
  <si>
    <t>单位：万元</t>
    <phoneticPr fontId="2" type="noConversion"/>
  </si>
  <si>
    <t>项    目</t>
    <phoneticPr fontId="2" type="noConversion"/>
  </si>
  <si>
    <t>决算数</t>
    <phoneticPr fontId="2" type="noConversion"/>
  </si>
  <si>
    <t>栏    次</t>
    <phoneticPr fontId="2" type="noConversion"/>
  </si>
  <si>
    <t>一、财政拨款收入</t>
    <phoneticPr fontId="2" type="noConversion"/>
  </si>
  <si>
    <t>二、上级补助收入</t>
    <phoneticPr fontId="2" type="noConversion"/>
  </si>
  <si>
    <t>三、事业收入</t>
    <phoneticPr fontId="2" type="noConversion"/>
  </si>
  <si>
    <t>四、经营收入</t>
    <phoneticPr fontId="2" type="noConversion"/>
  </si>
  <si>
    <t>五、附属单位上缴收入</t>
    <phoneticPr fontId="2" type="noConversion"/>
  </si>
  <si>
    <t>六、其他收入</t>
    <phoneticPr fontId="2" type="noConversion"/>
  </si>
  <si>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</si>
  <si>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</si>
  <si>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</si>
  <si>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</si>
  <si>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</si>
  <si>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</si>
  <si>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</si>
  <si>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</si>
  <si>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15</t>
  </si>
  <si>
    <t>十五、商业服务业等支出</t>
  </si>
  <si>
    <t>十六、金融支出</t>
  </si>
  <si>
    <t>十七、援助其他地区支出</t>
  </si>
  <si>
    <t>十八、国土海洋气象等支出</t>
  </si>
  <si>
    <t>十九、住房保障支出</t>
  </si>
  <si>
    <t>二十、粮油物资储备支出</t>
  </si>
  <si>
    <t>二十一、国债还本付息支出</t>
  </si>
  <si>
    <t>二十二、其他支出</t>
  </si>
  <si>
    <t xml:space="preserve">         用事业基金弥补收支差额</t>
    <phoneticPr fontId="2" type="noConversion"/>
  </si>
  <si>
    <t xml:space="preserve">                结余分配</t>
    <phoneticPr fontId="2" type="noConversion"/>
  </si>
  <si>
    <t xml:space="preserve">         年初结转和结余</t>
    <phoneticPr fontId="2" type="noConversion"/>
  </si>
  <si>
    <t xml:space="preserve">                年末结转和结余</t>
    <phoneticPr fontId="2" type="noConversion"/>
  </si>
  <si>
    <t>27</t>
  </si>
  <si>
    <t>28</t>
  </si>
  <si>
    <t>注：本表反映部门本年度的总收支和年末结转结余情况。</t>
    <phoneticPr fontId="2" type="noConversion"/>
  </si>
  <si>
    <t>财政拨款收入支出决算总表</t>
    <phoneticPr fontId="2" type="noConversion"/>
  </si>
  <si>
    <t>公开04表</t>
    <phoneticPr fontId="2" type="noConversion"/>
  </si>
  <si>
    <t>单位：万元</t>
    <phoneticPr fontId="2" type="noConversion"/>
  </si>
  <si>
    <t>项    目</t>
    <phoneticPr fontId="2" type="noConversion"/>
  </si>
  <si>
    <t>金额</t>
    <phoneticPr fontId="2" type="noConversion"/>
  </si>
  <si>
    <t>合计</t>
    <phoneticPr fontId="2" type="noConversion"/>
  </si>
  <si>
    <t>一般公共预算财政拨款</t>
    <phoneticPr fontId="2" type="noConversion"/>
  </si>
  <si>
    <t>政府性基金预算财政拨款</t>
    <phoneticPr fontId="2" type="noConversion"/>
  </si>
  <si>
    <t>栏    次</t>
    <phoneticPr fontId="2" type="noConversion"/>
  </si>
  <si>
    <t>一、一般公共预算财政拨款</t>
    <phoneticPr fontId="2" type="noConversion"/>
  </si>
  <si>
    <t>年末结转和结余</t>
    <phoneticPr fontId="2" type="noConversion"/>
  </si>
  <si>
    <t xml:space="preserve">      一般公共预算财政拨款</t>
    <phoneticPr fontId="2" type="noConversion"/>
  </si>
  <si>
    <t xml:space="preserve">        政府性基金预算财政拨款</t>
    <phoneticPr fontId="2" type="noConversion"/>
  </si>
  <si>
    <t>29</t>
  </si>
  <si>
    <r>
      <t>注：本表反映部门本年度一般公共预算财政拨款和政府性基金预算财政拨款的总收支和年末结转结余情况</t>
    </r>
    <r>
      <rPr>
        <sz val="10"/>
        <rFont val="宋体"/>
        <family val="3"/>
        <charset val="134"/>
      </rPr>
      <t>。</t>
    </r>
    <phoneticPr fontId="2" type="noConversion"/>
  </si>
  <si>
    <r>
      <t>201</t>
    </r>
    <r>
      <rPr>
        <sz val="11"/>
        <rFont val="宋体"/>
        <family val="3"/>
        <charset val="134"/>
      </rPr>
      <t>6</t>
    </r>
    <r>
      <rPr>
        <sz val="11"/>
        <rFont val="宋体"/>
        <family val="3"/>
        <charset val="134"/>
      </rPr>
      <t>年度预算数</t>
    </r>
    <phoneticPr fontId="2" type="noConversion"/>
  </si>
  <si>
    <r>
      <t>201</t>
    </r>
    <r>
      <rPr>
        <sz val="11"/>
        <rFont val="宋体"/>
        <family val="3"/>
        <charset val="134"/>
      </rPr>
      <t>6</t>
    </r>
    <r>
      <rPr>
        <sz val="11"/>
        <rFont val="宋体"/>
        <family val="3"/>
        <charset val="134"/>
      </rPr>
      <t>年度决算数</t>
    </r>
    <phoneticPr fontId="2" type="noConversion"/>
  </si>
  <si>
    <t xml:space="preserve">  归口管理的行政单位离退休</t>
    <phoneticPr fontId="2" type="noConversion"/>
  </si>
  <si>
    <t xml:space="preserve">  行政单位医疗</t>
    <phoneticPr fontId="2" type="noConversion"/>
  </si>
  <si>
    <t xml:space="preserve">  行政运行</t>
    <phoneticPr fontId="2" type="noConversion"/>
  </si>
  <si>
    <t xml:space="preserve">  一般行政管理事务</t>
    <phoneticPr fontId="2" type="noConversion"/>
  </si>
  <si>
    <t xml:space="preserve">  水资源费安排的支出</t>
    <phoneticPr fontId="2" type="noConversion"/>
  </si>
  <si>
    <t>自然灾害生活救助</t>
    <phoneticPr fontId="2" type="noConversion"/>
  </si>
  <si>
    <t xml:space="preserve">  自然灾害后重建补助</t>
    <phoneticPr fontId="2" type="noConversion"/>
  </si>
  <si>
    <t>节能环保支出</t>
    <phoneticPr fontId="2" type="noConversion"/>
  </si>
  <si>
    <t>污染防治</t>
    <phoneticPr fontId="2" type="noConversion"/>
  </si>
  <si>
    <t xml:space="preserve">  水体 </t>
    <phoneticPr fontId="2" type="noConversion"/>
  </si>
  <si>
    <t xml:space="preserve">  其他污染防治支出</t>
    <phoneticPr fontId="2" type="noConversion"/>
  </si>
  <si>
    <t>城乡社区支出</t>
    <phoneticPr fontId="2" type="noConversion"/>
  </si>
  <si>
    <t>城市公用事业附加及对应专项债务收入安排的支出</t>
    <phoneticPr fontId="2" type="noConversion"/>
  </si>
  <si>
    <t xml:space="preserve">  城市环境卫生</t>
    <phoneticPr fontId="2" type="noConversion"/>
  </si>
  <si>
    <t>城市基础设施配套费及对应专项债务收入安排的支出</t>
    <phoneticPr fontId="2" type="noConversion"/>
  </si>
  <si>
    <t xml:space="preserve">  城市环境卫生</t>
    <phoneticPr fontId="2" type="noConversion"/>
  </si>
  <si>
    <t xml:space="preserve">  水利行业业务管理</t>
    <phoneticPr fontId="2" type="noConversion"/>
  </si>
  <si>
    <t xml:space="preserve">  水利工程建设 </t>
    <phoneticPr fontId="2" type="noConversion"/>
  </si>
  <si>
    <t xml:space="preserve">  水利工程运行与维护</t>
    <phoneticPr fontId="2" type="noConversion"/>
  </si>
  <si>
    <t xml:space="preserve">  水利前期工作</t>
    <phoneticPr fontId="2" type="noConversion"/>
  </si>
  <si>
    <t xml:space="preserve">  防汛</t>
    <phoneticPr fontId="2" type="noConversion"/>
  </si>
  <si>
    <t xml:space="preserve">  农田水利</t>
    <phoneticPr fontId="2" type="noConversion"/>
  </si>
  <si>
    <t xml:space="preserve">  水利建设移民支出</t>
    <phoneticPr fontId="2" type="noConversion"/>
  </si>
  <si>
    <t xml:space="preserve">  农村人畜饮水</t>
    <phoneticPr fontId="2" type="noConversion"/>
  </si>
  <si>
    <t>注：本表反映部门本年度一般公共预算财政拨款实际支出情况。</t>
    <phoneticPr fontId="30" type="noConversion"/>
  </si>
  <si>
    <t>注：2016年度预算数为“三公”经费年初预算数，决算数是包括当年一般公共预算财政拨款和以前年度结转资金安排的实际支出。</t>
    <phoneticPr fontId="2" type="noConversion"/>
  </si>
  <si>
    <t xml:space="preserve">  事业单位离退休支出 </t>
    <phoneticPr fontId="2" type="noConversion"/>
  </si>
  <si>
    <t xml:space="preserve">  事业单位医疗</t>
    <phoneticPr fontId="2" type="noConversion"/>
  </si>
  <si>
    <t xml:space="preserve">  机关服务</t>
    <phoneticPr fontId="2" type="noConversion"/>
  </si>
  <si>
    <t xml:space="preserve">  排污费安排的支出 </t>
    <phoneticPr fontId="2" type="noConversion"/>
  </si>
  <si>
    <t xml:space="preserve">  城市公共设施</t>
    <phoneticPr fontId="2" type="noConversion"/>
  </si>
  <si>
    <t xml:space="preserve">  事业单位离退休支出 </t>
    <phoneticPr fontId="2" type="noConversion"/>
  </si>
  <si>
    <t xml:space="preserve">  事业单位医疗</t>
    <phoneticPr fontId="2" type="noConversion"/>
  </si>
  <si>
    <t xml:space="preserve">  排污费安排的支出</t>
    <phoneticPr fontId="2" type="noConversion"/>
  </si>
  <si>
    <t xml:space="preserve">  城市公共设施</t>
    <phoneticPr fontId="2" type="noConversion"/>
  </si>
  <si>
    <t xml:space="preserve">  事业单位离退休支出</t>
    <phoneticPr fontId="2" type="noConversion"/>
  </si>
  <si>
    <t xml:space="preserve">  机关服务</t>
    <phoneticPr fontId="2" type="noConversion"/>
  </si>
  <si>
    <t xml:space="preserve">  机关服务</t>
    <phoneticPr fontId="2" type="noConversion"/>
  </si>
  <si>
    <t xml:space="preserve">  其他行政事业单位离退休支出</t>
    <phoneticPr fontId="2" type="noConversion"/>
  </si>
  <si>
    <t xml:space="preserve">  城市公共设施</t>
    <phoneticPr fontId="9" type="noConversion"/>
  </si>
  <si>
    <t>部门：鹤山市水务局汇总</t>
    <phoneticPr fontId="2" type="noConversion"/>
  </si>
  <si>
    <t>部门：鹤山市水务局汇总</t>
    <phoneticPr fontId="2" type="noConversion"/>
  </si>
  <si>
    <t>一般公共预算财政拨款基本支出决算表</t>
    <phoneticPr fontId="2" type="noConversion"/>
  </si>
  <si>
    <t>单位：万元</t>
    <phoneticPr fontId="2" type="noConversion"/>
  </si>
  <si>
    <t>人员经费</t>
    <phoneticPr fontId="2" type="noConversion"/>
  </si>
  <si>
    <t>公用经费</t>
    <phoneticPr fontId="2" type="noConversion"/>
  </si>
  <si>
    <t>经济分类科目编码</t>
    <phoneticPr fontId="2" type="noConversion"/>
  </si>
  <si>
    <t>科目名称</t>
    <phoneticPr fontId="2" type="noConversion"/>
  </si>
  <si>
    <t>金额</t>
    <phoneticPr fontId="2" type="noConversion"/>
  </si>
  <si>
    <t>人员经费合计</t>
    <phoneticPr fontId="2" type="noConversion"/>
  </si>
  <si>
    <t>公用经费合计</t>
    <phoneticPr fontId="2" type="noConversion"/>
  </si>
  <si>
    <t>注：本表反映部门本年度一般公共预算财政拨款基本支出明细情况。</t>
    <phoneticPr fontId="2" type="noConversion"/>
  </si>
  <si>
    <t>部门:鹤山市水务局汇总</t>
    <phoneticPr fontId="2" type="noConversion"/>
  </si>
  <si>
    <t>工资福利支出</t>
    <phoneticPr fontId="23" type="noConversion"/>
  </si>
  <si>
    <t xml:space="preserve">  基本工资</t>
    <phoneticPr fontId="23" type="noConversion"/>
  </si>
  <si>
    <t xml:space="preserve">  津贴补贴</t>
    <phoneticPr fontId="23" type="noConversion"/>
  </si>
  <si>
    <t xml:space="preserve">  奖金</t>
    <phoneticPr fontId="23" type="noConversion"/>
  </si>
  <si>
    <t xml:space="preserve">  伙食补助费</t>
    <phoneticPr fontId="23" type="noConversion"/>
  </si>
  <si>
    <t xml:space="preserve">  绩效工资</t>
    <phoneticPr fontId="23" type="noConversion"/>
  </si>
  <si>
    <t xml:space="preserve">  机关事业单位基本养老保险缴费</t>
    <phoneticPr fontId="23" type="noConversion"/>
  </si>
  <si>
    <t xml:space="preserve">  其他工资福利支出</t>
    <phoneticPr fontId="23" type="noConversion"/>
  </si>
  <si>
    <t>商品和服务支出</t>
    <phoneticPr fontId="23" type="noConversion"/>
  </si>
  <si>
    <t xml:space="preserve">  办公费</t>
    <phoneticPr fontId="23" type="noConversion"/>
  </si>
  <si>
    <t>30202</t>
    <phoneticPr fontId="23" type="noConversion"/>
  </si>
  <si>
    <t xml:space="preserve">  印刷费</t>
    <phoneticPr fontId="23" type="noConversion"/>
  </si>
  <si>
    <t>30204</t>
    <phoneticPr fontId="23" type="noConversion"/>
  </si>
  <si>
    <t xml:space="preserve">  手续费</t>
    <phoneticPr fontId="23" type="noConversion"/>
  </si>
  <si>
    <t>30205</t>
    <phoneticPr fontId="23" type="noConversion"/>
  </si>
  <si>
    <t xml:space="preserve">  水费</t>
    <phoneticPr fontId="23" type="noConversion"/>
  </si>
  <si>
    <t>30206</t>
    <phoneticPr fontId="23" type="noConversion"/>
  </si>
  <si>
    <t xml:space="preserve">  电费</t>
    <phoneticPr fontId="23" type="noConversion"/>
  </si>
  <si>
    <t>30207</t>
    <phoneticPr fontId="23" type="noConversion"/>
  </si>
  <si>
    <t xml:space="preserve">  邮电费</t>
    <phoneticPr fontId="23" type="noConversion"/>
  </si>
  <si>
    <t>30209</t>
    <phoneticPr fontId="23" type="noConversion"/>
  </si>
  <si>
    <t xml:space="preserve">  物业管理费</t>
    <phoneticPr fontId="23" type="noConversion"/>
  </si>
  <si>
    <t>30211</t>
    <phoneticPr fontId="23" type="noConversion"/>
  </si>
  <si>
    <t xml:space="preserve">  差旅费</t>
    <phoneticPr fontId="23" type="noConversion"/>
  </si>
  <si>
    <t>30213</t>
    <phoneticPr fontId="23" type="noConversion"/>
  </si>
  <si>
    <t xml:space="preserve">  维修（护）费</t>
    <phoneticPr fontId="23" type="noConversion"/>
  </si>
  <si>
    <t>30216</t>
    <phoneticPr fontId="23" type="noConversion"/>
  </si>
  <si>
    <t xml:space="preserve">  培训费</t>
    <phoneticPr fontId="23" type="noConversion"/>
  </si>
  <si>
    <t>30217</t>
    <phoneticPr fontId="23" type="noConversion"/>
  </si>
  <si>
    <t xml:space="preserve">  公务接待费</t>
    <phoneticPr fontId="23" type="noConversion"/>
  </si>
  <si>
    <t>30218</t>
    <phoneticPr fontId="23" type="noConversion"/>
  </si>
  <si>
    <t xml:space="preserve">  专用材料费</t>
    <phoneticPr fontId="23" type="noConversion"/>
  </si>
  <si>
    <t>30226</t>
    <phoneticPr fontId="23" type="noConversion"/>
  </si>
  <si>
    <t xml:space="preserve">  劳务费</t>
    <phoneticPr fontId="23" type="noConversion"/>
  </si>
  <si>
    <t>30228</t>
    <phoneticPr fontId="23" type="noConversion"/>
  </si>
  <si>
    <t xml:space="preserve">  工会经费</t>
    <phoneticPr fontId="23" type="noConversion"/>
  </si>
  <si>
    <t>30231</t>
    <phoneticPr fontId="23" type="noConversion"/>
  </si>
  <si>
    <t xml:space="preserve">  公务用车运行维护费</t>
    <phoneticPr fontId="23" type="noConversion"/>
  </si>
  <si>
    <t>30239</t>
    <phoneticPr fontId="23" type="noConversion"/>
  </si>
  <si>
    <t xml:space="preserve">  其他交通费用</t>
    <phoneticPr fontId="23" type="noConversion"/>
  </si>
  <si>
    <t>30299</t>
    <phoneticPr fontId="23" type="noConversion"/>
  </si>
  <si>
    <t xml:space="preserve">  其他商品和服务支出</t>
    <phoneticPr fontId="23" type="noConversion"/>
  </si>
  <si>
    <t>对个人和家庭的补助</t>
    <phoneticPr fontId="23" type="noConversion"/>
  </si>
  <si>
    <t xml:space="preserve">  退休费</t>
    <phoneticPr fontId="23" type="noConversion"/>
  </si>
  <si>
    <t xml:space="preserve">  生活补助</t>
    <phoneticPr fontId="23" type="noConversion"/>
  </si>
  <si>
    <t xml:space="preserve">  救济费</t>
    <phoneticPr fontId="23" type="noConversion"/>
  </si>
  <si>
    <t xml:space="preserve">  医疗费</t>
    <phoneticPr fontId="23" type="noConversion"/>
  </si>
  <si>
    <t xml:space="preserve">  奖励金</t>
    <phoneticPr fontId="23" type="noConversion"/>
  </si>
  <si>
    <t xml:space="preserve">  住房公积金</t>
    <phoneticPr fontId="23" type="noConversion"/>
  </si>
  <si>
    <t xml:space="preserve">  其他对个人和家庭的补助支出</t>
    <phoneticPr fontId="23" type="noConversion"/>
  </si>
  <si>
    <t>310</t>
    <phoneticPr fontId="23" type="noConversion"/>
  </si>
  <si>
    <t>其他资本性支出</t>
    <phoneticPr fontId="23" type="noConversion"/>
  </si>
  <si>
    <t>31001</t>
    <phoneticPr fontId="23" type="noConversion"/>
  </si>
  <si>
    <t xml:space="preserve">  办公设备购置</t>
    <phoneticPr fontId="23" type="noConversion"/>
  </si>
  <si>
    <t>公开06表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</si>
</sst>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00_);[Red]\(0.00\)"/>
  </numFmts>
  <fonts count="43">
    <font>
      <sz val="12"/>
      <name val="宋体"/>
      <charset val="134"/>
    </font>
    <font>
      <sz val="12"/>
      <name val="宋体"/>
      <family val="3"/>
      <charset val="134"/>
    </font>
    <font>
      <sz val="9"/>
      <name val="宋体"/>
      <family val="3"/>
      <charset val="134"/>
    </font>
    <font>
      <sz val="10"/>
      <name val="宋体"/>
      <family val="3"/>
      <charset val="134"/>
    </font>
    <font>
      <sz val="16"/>
      <name val="宋体"/>
      <family val="3"/>
      <charset val="134"/>
    </font>
    <font>
      <sz val="10"/>
      <color indexed="8"/>
      <name val="宋体"/>
      <family val="3"/>
      <charset val="134"/>
    </font>
    <font>
      <sz val="11"/>
      <color indexed="8"/>
      <name val="宋体"/>
      <family val="3"/>
      <charset val="134"/>
    </font>
    <font>
      <sz val="12"/>
      <name val="宋体"/>
      <family val="3"/>
      <charset val="134"/>
    </font>
    <font>
      <sz val="12"/>
      <name val="宋体"/>
      <family val="3"/>
      <charset val="134"/>
    </font>
    <font>
      <sz val="9"/>
      <name val="宋体"/>
      <family val="3"/>
      <charset val="134"/>
    </font>
    <font>
      <sz val="11"/>
      <color indexed="20"/>
      <name val="宋体"/>
      <family val="3"/>
      <charset val="134"/>
    </font>
    <font>
      <sz val="11"/>
      <color indexed="17"/>
      <name val="宋体"/>
      <family val="3"/>
      <charset val="134"/>
    </font>
    <font>
      <sz val="10"/>
      <name val="Arial"/>
      <family val="2"/>
    </font>
    <font>
      <sz val="12"/>
      <name val="宋体"/>
      <family val="3"/>
      <charset val="134"/>
    </font>
    <font>
      <sz val="12"/>
      <name val="黑体"/>
      <family val="3"/>
      <charset val="134"/>
    </font>
    <font>
      <sz val="12"/>
      <name val="宋体"/>
      <family val="3"/>
      <charset val="134"/>
    </font>
    <font>
      <sz val="16"/>
      <name val="华文中宋"/>
      <family val="3"/>
      <charset val="134"/>
    </font>
    <font>
      <sz val="16"/>
      <color indexed="8"/>
      <name val="华文中宋"/>
      <family val="3"/>
      <charset val="134"/>
    </font>
    <font>
      <sz val="11"/>
      <name val="宋体"/>
      <family val="3"/>
      <charset val="134"/>
    </font>
    <font>
      <b/>
      <sz val="11"/>
      <name val="宋体"/>
      <family val="3"/>
      <charset val="134"/>
    </font>
    <font>
      <sz val="10"/>
      <color indexed="8"/>
      <name val="宋体"/>
      <family val="3"/>
      <charset val="134"/>
    </font>
    <font>
      <sz val="16"/>
      <name val="华文中宋"/>
      <family val="3"/>
      <charset val="134"/>
    </font>
    <font>
      <sz val="12"/>
      <name val="宋体"/>
      <family val="3"/>
      <charset val="134"/>
    </font>
    <font>
      <sz val="9"/>
      <name val="宋体"/>
      <family val="3"/>
      <charset val="134"/>
    </font>
    <font>
      <sz val="11"/>
      <color theme="1"/>
      <name val="宋体"/>
      <family val="3"/>
      <charset val="134"/>
      <scheme val="minor"/>
    </font>
    <font>
      <sz val="12"/>
      <name val="宋体"/>
      <family val="3"/>
      <charset val="134"/>
    </font>
    <font>
      <b/>
      <sz val="12"/>
      <name val="宋体"/>
      <family val="3"/>
      <charset val="134"/>
    </font>
    <font>
      <sz val="11"/>
      <name val="宋体"/>
      <family val="3"/>
      <charset val="134"/>
    </font>
    <font>
      <b/>
      <sz val="11"/>
      <name val="宋体"/>
      <family val="3"/>
      <charset val="134"/>
    </font>
    <font>
      <b/>
      <sz val="10"/>
      <name val="宋体"/>
      <family val="3"/>
      <charset val="134"/>
    </font>
    <font>
      <sz val="9"/>
      <name val="宋体"/>
      <family val="3"/>
      <charset val="134"/>
    </font>
    <font>
      <sz val="10"/>
      <name val="宋体"/>
      <family val="3"/>
      <charset val="134"/>
    </font>
    <font>
      <b/>
      <sz val="11"/>
      <color rgb="FFFF0000"/>
      <name val="宋体"/>
      <family val="3"/>
      <charset val="134"/>
    </font>
    <font>
      <b/>
      <sz val="12"/>
      <color rgb="FFFF0000"/>
      <name val="宋体"/>
      <family val="3"/>
      <charset val="134"/>
    </font>
    <font>
      <b/>
      <sz val="16"/>
      <color rgb="FFFF0000"/>
      <name val="华文中宋"/>
      <family val="3"/>
      <charset val="134"/>
    </font>
    <font>
      <b/>
      <sz val="10"/>
      <color rgb="FFFF0000"/>
      <name val="宋体"/>
      <family val="3"/>
      <charset val="134"/>
    </font>
    <font>
      <b/>
      <sz val="12"/>
      <color rgb="FFC00000"/>
      <name val="宋体"/>
      <family val="3"/>
      <charset val="134"/>
    </font>
    <font>
      <sz val="12"/>
      <color rgb="FFC00000"/>
      <name val="宋体"/>
      <family val="3"/>
      <charset val="134"/>
    </font>
    <font>
      <b/>
      <sz val="11"/>
      <color theme="1"/>
      <name val="宋体"/>
      <family val="3"/>
      <charset val="134"/>
    </font>
    <font>
      <sz val="12"/>
      <color rgb="FFFF0000"/>
      <name val="宋体"/>
      <family val="3"/>
      <charset val="134"/>
    </font>
    <font>
      <b/>
      <sz val="12"/>
      <color theme="1"/>
      <name val="宋体"/>
      <family val="3"/>
      <charset val="134"/>
    </font>
    <font>
      <sz val="22"/>
      <color indexed="8"/>
      <name val="宋体"/>
      <family val="3"/>
      <charset val="134"/>
    </font>
    <font>
      <sz val="12"/>
      <color indexed="8"/>
      <name val="宋体"/>
      <family val="3"/>
      <charset val="134"/>
    </font>
  </fonts>
  <fills count="9">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s>
  <cellStyleXfs count="20">
    <xf numFmtId="0" fontId="0" fillId="0" borderId="0"/>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 fillId="0" borderId="0"/>
    <xf numFmtId="0" fontId="1" fillId="0" borderId="0"/>
    <xf numFmtId="0" fontId="24" fillId="0" borderId="0">
      <alignment vertical="center"/>
    </xf>
    <xf numFmtId="0" fontId="7" fillId="0" borderId="0"/>
    <xf numFmtId="0" fontId="13" fillId="0" borderId="0"/>
    <xf numFmtId="0" fontId="8" fillId="0" borderId="0">
      <alignment vertical="center"/>
    </xf>
    <xf numFmtId="0" fontId="8" fillId="0" borderId="0"/>
    <xf numFmtId="0" fontId="13" fillId="0" borderId="0"/>
    <xf numFmtId="0" fontId="1" fillId="0" borderId="0">
      <alignment vertical="center"/>
    </xf>
    <xf numFmtId="0" fontId="1" fillId="0" borderId="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2" fillId="0" borderId="0"/>
  </cellStyleXfs>
  <cellXfs count="328">
    <xf numFmtId="0" fontId="0" fillId="0" borderId="0" xfId="0"/>
    <xf numFmtId="0" fontId="4" fillId="0" borderId="0" xfId="13" applyFont="1" applyBorder="1" applyAlignment="1">
      <alignment horizontal="right" vertical="center"/>
    </xf>
    <xf numFmtId="0" fontId="4" fillId="0" borderId="0" xfId="13" applyFont="1" applyAlignment="1">
      <alignment horizontal="right" vertical="center"/>
    </xf>
    <xf numFmtId="0" fontId="1" fillId="4" borderId="0" xfId="13" applyFill="1" applyAlignment="1">
      <alignment horizontal="right" vertical="center"/>
    </xf>
    <xf numFmtId="0" fontId="1" fillId="0" borderId="0" xfId="13" applyBorder="1" applyAlignment="1">
      <alignment horizontal="right" vertical="center"/>
    </xf>
    <xf numFmtId="0" fontId="1" fillId="0" borderId="0" xfId="13" applyAlignment="1">
      <alignment horizontal="right" vertical="center"/>
    </xf>
    <xf numFmtId="0" fontId="5" fillId="4" borderId="0" xfId="13" applyFont="1" applyFill="1" applyAlignment="1">
      <alignment horizontal="left" vertical="center"/>
    </xf>
    <xf numFmtId="0" fontId="3" fillId="0" borderId="0" xfId="13" applyFont="1" applyBorder="1" applyAlignment="1">
      <alignment horizontal="right" vertical="center"/>
    </xf>
    <xf numFmtId="0" fontId="3" fillId="0" borderId="0" xfId="13" applyFont="1" applyAlignment="1">
      <alignment horizontal="right" vertical="center"/>
    </xf>
    <xf numFmtId="0" fontId="4" fillId="0" borderId="0" xfId="0" applyFont="1" applyAlignment="1">
      <alignment horizontal="right" vertical="center"/>
    </xf>
    <xf numFmtId="0" fontId="0" fillId="4" borderId="0" xfId="0" applyFill="1" applyAlignment="1">
      <alignment horizontal="right" vertical="center"/>
    </xf>
    <xf numFmtId="0" fontId="0" fillId="0" borderId="0" xfId="0" applyAlignment="1">
      <alignment horizontal="right" vertical="center"/>
    </xf>
    <xf numFmtId="0" fontId="5" fillId="4" borderId="0" xfId="0" applyFont="1" applyFill="1" applyAlignment="1">
      <alignment horizontal="center" vertical="center"/>
    </xf>
    <xf numFmtId="0" fontId="0" fillId="0" borderId="0" xfId="0" applyBorder="1" applyAlignment="1">
      <alignment horizontal="right" vertical="center" wrapText="1"/>
    </xf>
    <xf numFmtId="0" fontId="0" fillId="0" borderId="0" xfId="0" applyAlignment="1">
      <alignment horizontal="right" vertical="center" wrapText="1"/>
    </xf>
    <xf numFmtId="176" fontId="0" fillId="4" borderId="1" xfId="0" quotePrefix="1" applyNumberFormat="1" applyFill="1" applyBorder="1" applyAlignment="1">
      <alignment horizontal="center" vertical="center"/>
    </xf>
    <xf numFmtId="0" fontId="0" fillId="0" borderId="0" xfId="0" applyAlignment="1">
      <alignment vertical="center"/>
    </xf>
    <xf numFmtId="49" fontId="1" fillId="4" borderId="1" xfId="0" quotePrefix="1" applyNumberFormat="1" applyFont="1" applyFill="1" applyBorder="1" applyAlignment="1">
      <alignment horizontal="center" vertical="center"/>
    </xf>
    <xf numFmtId="49" fontId="1" fillId="4" borderId="1" xfId="0" applyNumberFormat="1" applyFont="1" applyFill="1" applyBorder="1" applyAlignment="1">
      <alignment horizontal="center" vertical="center"/>
    </xf>
    <xf numFmtId="49" fontId="1" fillId="4" borderId="3" xfId="0" applyNumberFormat="1" applyFont="1" applyFill="1" applyBorder="1" applyAlignment="1">
      <alignment horizontal="center" vertical="center"/>
    </xf>
    <xf numFmtId="49" fontId="0" fillId="0" borderId="0" xfId="0" applyNumberFormat="1" applyAlignment="1">
      <alignment horizontal="right" vertical="center"/>
    </xf>
    <xf numFmtId="0" fontId="3" fillId="0" borderId="0" xfId="0" applyFont="1" applyAlignment="1">
      <alignment horizontal="right" vertical="center"/>
    </xf>
    <xf numFmtId="0" fontId="4" fillId="4" borderId="0" xfId="14" applyFont="1" applyFill="1" applyAlignment="1">
      <alignment vertical="center" wrapText="1"/>
    </xf>
    <xf numFmtId="0" fontId="3" fillId="4" borderId="0" xfId="14" applyFont="1" applyFill="1" applyAlignment="1">
      <alignment horizontal="center" vertical="center" wrapText="1"/>
    </xf>
    <xf numFmtId="0" fontId="3" fillId="4" borderId="0" xfId="14" applyFont="1" applyFill="1" applyAlignment="1">
      <alignment vertical="center" wrapText="1"/>
    </xf>
    <xf numFmtId="0" fontId="1" fillId="0" borderId="0" xfId="14" applyFont="1" applyAlignment="1">
      <alignment horizontal="center" vertical="center" wrapText="1"/>
    </xf>
    <xf numFmtId="0" fontId="1" fillId="0" borderId="1" xfId="14" applyFont="1" applyBorder="1" applyAlignment="1">
      <alignment horizontal="center" vertical="center" wrapText="1"/>
    </xf>
    <xf numFmtId="0" fontId="1" fillId="0" borderId="3" xfId="14" applyFont="1" applyBorder="1" applyAlignment="1">
      <alignment horizontal="center" vertical="center" wrapText="1"/>
    </xf>
    <xf numFmtId="0" fontId="1" fillId="0" borderId="0" xfId="14" applyFont="1" applyAlignment="1">
      <alignment vertical="center" wrapText="1"/>
    </xf>
    <xf numFmtId="0" fontId="1" fillId="0" borderId="2" xfId="14" applyFont="1" applyBorder="1" applyAlignment="1">
      <alignment vertical="center" wrapText="1"/>
    </xf>
    <xf numFmtId="0" fontId="1" fillId="0" borderId="0" xfId="14" applyFont="1" applyAlignment="1">
      <alignment horizontal="left" vertical="center"/>
    </xf>
    <xf numFmtId="0" fontId="1" fillId="0" borderId="0" xfId="14" applyAlignment="1">
      <alignment vertical="center" wrapText="1"/>
    </xf>
    <xf numFmtId="0" fontId="3" fillId="4" borderId="4" xfId="14" applyFont="1" applyFill="1" applyBorder="1" applyAlignment="1">
      <alignment vertical="center" wrapText="1"/>
    </xf>
    <xf numFmtId="176" fontId="0" fillId="0" borderId="1" xfId="0" applyNumberFormat="1" applyFill="1" applyBorder="1" applyAlignment="1">
      <alignment horizontal="right" vertical="center"/>
    </xf>
    <xf numFmtId="176" fontId="0" fillId="0" borderId="3" xfId="0" applyNumberFormat="1" applyFill="1" applyBorder="1" applyAlignment="1">
      <alignment horizontal="right" vertical="center"/>
    </xf>
    <xf numFmtId="176" fontId="0" fillId="0" borderId="2" xfId="0" applyNumberFormat="1" applyFill="1" applyBorder="1" applyAlignment="1">
      <alignment horizontal="right" vertical="center"/>
    </xf>
    <xf numFmtId="176" fontId="0" fillId="0" borderId="5" xfId="0" applyNumberFormat="1" applyFill="1" applyBorder="1" applyAlignment="1">
      <alignment horizontal="right" vertical="center"/>
    </xf>
    <xf numFmtId="4" fontId="1" fillId="0" borderId="1" xfId="14" applyNumberFormat="1" applyFont="1" applyFill="1" applyBorder="1" applyAlignment="1">
      <alignment horizontal="center" vertical="center" wrapText="1"/>
    </xf>
    <xf numFmtId="4" fontId="1" fillId="0" borderId="3" xfId="14" applyNumberFormat="1" applyFont="1" applyFill="1" applyBorder="1" applyAlignment="1">
      <alignment horizontal="center" vertical="center" wrapText="1"/>
    </xf>
    <xf numFmtId="0" fontId="1" fillId="0" borderId="1" xfId="14" applyFont="1" applyFill="1" applyBorder="1" applyAlignment="1">
      <alignment vertical="center" wrapText="1"/>
    </xf>
    <xf numFmtId="4" fontId="1" fillId="0" borderId="1" xfId="14" applyNumberFormat="1" applyFont="1" applyFill="1" applyBorder="1" applyAlignment="1">
      <alignment vertical="center" wrapText="1"/>
    </xf>
    <xf numFmtId="0" fontId="1" fillId="0" borderId="3" xfId="14" applyFont="1" applyFill="1" applyBorder="1" applyAlignment="1">
      <alignment vertical="center" wrapText="1"/>
    </xf>
    <xf numFmtId="0" fontId="1" fillId="0" borderId="2" xfId="14" applyFont="1" applyFill="1" applyBorder="1" applyAlignment="1">
      <alignment vertical="center" wrapText="1"/>
    </xf>
    <xf numFmtId="0" fontId="1" fillId="0" borderId="5" xfId="14" applyFont="1" applyFill="1" applyBorder="1" applyAlignment="1">
      <alignment vertical="center" wrapText="1"/>
    </xf>
    <xf numFmtId="0" fontId="5" fillId="4" borderId="0" xfId="13" applyFont="1" applyFill="1" applyAlignment="1">
      <alignment horizontal="right" vertical="center"/>
    </xf>
    <xf numFmtId="0" fontId="3" fillId="4" borderId="0" xfId="14" applyFont="1" applyFill="1" applyBorder="1" applyAlignment="1">
      <alignment vertical="center" wrapText="1"/>
    </xf>
    <xf numFmtId="0" fontId="14" fillId="0" borderId="0" xfId="13" applyFont="1" applyAlignment="1">
      <alignment horizontal="left" vertical="center"/>
    </xf>
    <xf numFmtId="49" fontId="0" fillId="4" borderId="3" xfId="0" applyNumberFormat="1" applyFill="1" applyBorder="1" applyAlignment="1">
      <alignment horizontal="center" vertical="center"/>
    </xf>
    <xf numFmtId="0" fontId="1" fillId="0" borderId="6" xfId="14" applyFont="1" applyBorder="1" applyAlignment="1">
      <alignment horizontal="center" vertical="center" wrapText="1"/>
    </xf>
    <xf numFmtId="0" fontId="1" fillId="0" borderId="7" xfId="14" applyFont="1" applyFill="1" applyBorder="1" applyAlignment="1">
      <alignment vertical="center" wrapText="1"/>
    </xf>
    <xf numFmtId="176" fontId="18" fillId="4" borderId="1" xfId="13" quotePrefix="1" applyNumberFormat="1" applyFont="1" applyFill="1" applyBorder="1" applyAlignment="1">
      <alignment horizontal="center" vertical="center"/>
    </xf>
    <xf numFmtId="176" fontId="18" fillId="0" borderId="8" xfId="13" quotePrefix="1" applyNumberFormat="1" applyFont="1" applyFill="1" applyBorder="1" applyAlignment="1">
      <alignment horizontal="left" vertical="center"/>
    </xf>
    <xf numFmtId="176" fontId="18" fillId="0" borderId="1" xfId="13" applyNumberFormat="1" applyFont="1" applyFill="1" applyBorder="1" applyAlignment="1">
      <alignment horizontal="right" vertical="center"/>
    </xf>
    <xf numFmtId="176" fontId="18" fillId="4" borderId="1" xfId="13" quotePrefix="1" applyNumberFormat="1" applyFont="1" applyFill="1" applyBorder="1" applyAlignment="1">
      <alignment horizontal="left" vertical="center"/>
    </xf>
    <xf numFmtId="0" fontId="18" fillId="4" borderId="1" xfId="13" quotePrefix="1" applyNumberFormat="1" applyFont="1" applyFill="1" applyBorder="1" applyAlignment="1">
      <alignment horizontal="center" vertical="center"/>
    </xf>
    <xf numFmtId="176" fontId="18" fillId="4" borderId="8" xfId="13" applyNumberFormat="1" applyFont="1" applyFill="1" applyBorder="1" applyAlignment="1">
      <alignment horizontal="left" vertical="center"/>
    </xf>
    <xf numFmtId="176" fontId="18" fillId="4" borderId="8" xfId="13" quotePrefix="1" applyNumberFormat="1" applyFont="1" applyFill="1" applyBorder="1" applyAlignment="1">
      <alignment horizontal="left" vertical="center"/>
    </xf>
    <xf numFmtId="176" fontId="18" fillId="0" borderId="8" xfId="13" applyNumberFormat="1" applyFont="1" applyFill="1" applyBorder="1" applyAlignment="1">
      <alignment horizontal="left" vertical="center"/>
    </xf>
    <xf numFmtId="176" fontId="18" fillId="0" borderId="1" xfId="13" applyNumberFormat="1" applyFont="1" applyFill="1" applyBorder="1" applyAlignment="1">
      <alignment horizontal="left" vertical="center"/>
    </xf>
    <xf numFmtId="176" fontId="18" fillId="0" borderId="6" xfId="13" quotePrefix="1" applyNumberFormat="1" applyFont="1" applyFill="1" applyBorder="1" applyAlignment="1">
      <alignment horizontal="left" vertical="center"/>
    </xf>
    <xf numFmtId="176" fontId="19" fillId="0" borderId="8" xfId="13" quotePrefix="1" applyNumberFormat="1" applyFont="1" applyFill="1" applyBorder="1" applyAlignment="1">
      <alignment horizontal="center" vertical="center"/>
    </xf>
    <xf numFmtId="176" fontId="19" fillId="0" borderId="6" xfId="13" quotePrefix="1" applyNumberFormat="1" applyFont="1" applyFill="1" applyBorder="1" applyAlignment="1">
      <alignment horizontal="center" vertical="center"/>
    </xf>
    <xf numFmtId="176" fontId="19" fillId="0" borderId="9" xfId="13" quotePrefix="1" applyNumberFormat="1" applyFont="1" applyFill="1" applyBorder="1" applyAlignment="1">
      <alignment vertical="center"/>
    </xf>
    <xf numFmtId="176" fontId="18" fillId="0" borderId="6" xfId="13" applyNumberFormat="1" applyFont="1" applyFill="1" applyBorder="1" applyAlignment="1">
      <alignment horizontal="left" vertical="center"/>
    </xf>
    <xf numFmtId="176" fontId="18" fillId="0" borderId="9" xfId="13" quotePrefix="1" applyNumberFormat="1" applyFont="1" applyFill="1" applyBorder="1" applyAlignment="1">
      <alignment vertical="center"/>
    </xf>
    <xf numFmtId="176" fontId="18" fillId="0" borderId="10" xfId="13" applyNumberFormat="1" applyFont="1" applyFill="1" applyBorder="1" applyAlignment="1">
      <alignment horizontal="left" vertical="center"/>
    </xf>
    <xf numFmtId="176" fontId="18" fillId="0" borderId="11" xfId="13" applyNumberFormat="1" applyFont="1" applyFill="1" applyBorder="1" applyAlignment="1">
      <alignment horizontal="right" vertical="center"/>
    </xf>
    <xf numFmtId="176" fontId="18" fillId="0" borderId="12" xfId="13" applyNumberFormat="1" applyFont="1" applyFill="1" applyBorder="1" applyAlignment="1">
      <alignment horizontal="left" vertical="center"/>
    </xf>
    <xf numFmtId="176" fontId="18" fillId="0" borderId="13" xfId="13" quotePrefix="1" applyNumberFormat="1" applyFont="1" applyFill="1" applyBorder="1" applyAlignment="1">
      <alignment vertical="center"/>
    </xf>
    <xf numFmtId="176" fontId="19" fillId="4" borderId="14" xfId="13" quotePrefix="1" applyNumberFormat="1" applyFont="1" applyFill="1" applyBorder="1" applyAlignment="1">
      <alignment horizontal="center" vertical="center"/>
    </xf>
    <xf numFmtId="176" fontId="19" fillId="4" borderId="7" xfId="13" quotePrefix="1" applyNumberFormat="1" applyFont="1" applyFill="1" applyBorder="1" applyAlignment="1">
      <alignment horizontal="center" vertical="center"/>
    </xf>
    <xf numFmtId="0" fontId="18" fillId="0" borderId="15" xfId="14" applyFont="1" applyFill="1" applyBorder="1" applyAlignment="1">
      <alignment horizontal="center" vertical="center" wrapText="1"/>
    </xf>
    <xf numFmtId="0" fontId="18" fillId="0" borderId="8" xfId="14" applyFont="1" applyBorder="1" applyAlignment="1">
      <alignment horizontal="center" vertical="center" wrapText="1"/>
    </xf>
    <xf numFmtId="0" fontId="18" fillId="0" borderId="1" xfId="14" applyFont="1" applyBorder="1" applyAlignment="1">
      <alignment horizontal="center" vertical="center" wrapText="1"/>
    </xf>
    <xf numFmtId="0" fontId="18" fillId="0" borderId="3" xfId="14" applyFont="1" applyBorder="1" applyAlignment="1">
      <alignment horizontal="center" vertical="center" wrapText="1"/>
    </xf>
    <xf numFmtId="0" fontId="18" fillId="0" borderId="16" xfId="14" applyFont="1" applyFill="1" applyBorder="1" applyAlignment="1">
      <alignment vertical="center" wrapText="1"/>
    </xf>
    <xf numFmtId="0" fontId="18" fillId="0" borderId="2" xfId="14" applyFont="1" applyFill="1" applyBorder="1" applyAlignment="1">
      <alignment vertical="center" wrapText="1"/>
    </xf>
    <xf numFmtId="0" fontId="18" fillId="0" borderId="7" xfId="14" applyFont="1" applyFill="1" applyBorder="1" applyAlignment="1">
      <alignment vertical="center" wrapText="1"/>
    </xf>
    <xf numFmtId="0" fontId="18" fillId="0" borderId="5" xfId="14" applyFont="1" applyFill="1" applyBorder="1" applyAlignment="1">
      <alignment vertical="center" wrapText="1"/>
    </xf>
    <xf numFmtId="176" fontId="18" fillId="0" borderId="8" xfId="13" applyNumberFormat="1" applyFont="1" applyFill="1" applyBorder="1" applyAlignment="1">
      <alignment horizontal="center" vertical="center"/>
    </xf>
    <xf numFmtId="176" fontId="18" fillId="0" borderId="10" xfId="13" applyNumberFormat="1" applyFont="1" applyFill="1" applyBorder="1" applyAlignment="1">
      <alignment horizontal="center" vertical="center"/>
    </xf>
    <xf numFmtId="176" fontId="18" fillId="0" borderId="6" xfId="13" applyNumberFormat="1" applyFont="1" applyFill="1" applyBorder="1" applyAlignment="1">
      <alignment horizontal="center" vertical="center"/>
    </xf>
    <xf numFmtId="176" fontId="0" fillId="4" borderId="1" xfId="13" applyNumberFormat="1" applyFont="1" applyFill="1" applyBorder="1" applyAlignment="1">
      <alignment horizontal="center" vertical="center"/>
    </xf>
    <xf numFmtId="0" fontId="20" fillId="4" borderId="0" xfId="13" applyFont="1" applyFill="1" applyAlignment="1">
      <alignment horizontal="right" vertical="center"/>
    </xf>
    <xf numFmtId="49" fontId="0" fillId="4" borderId="1" xfId="13" applyNumberFormat="1" applyFont="1" applyFill="1" applyBorder="1" applyAlignment="1">
      <alignment horizontal="center" vertical="center" wrapText="1"/>
    </xf>
    <xf numFmtId="49" fontId="0" fillId="4" borderId="3" xfId="13" applyNumberFormat="1" applyFont="1" applyFill="1" applyBorder="1" applyAlignment="1">
      <alignment horizontal="center" vertical="center" wrapText="1"/>
    </xf>
    <xf numFmtId="176" fontId="25" fillId="4" borderId="1" xfId="0" applyNumberFormat="1" applyFont="1" applyFill="1" applyBorder="1" applyAlignment="1">
      <alignment horizontal="left" vertical="center"/>
    </xf>
    <xf numFmtId="176" fontId="26" fillId="4" borderId="1" xfId="0" applyNumberFormat="1" applyFont="1" applyFill="1" applyBorder="1" applyAlignment="1">
      <alignment horizontal="left" vertical="center"/>
    </xf>
    <xf numFmtId="176" fontId="26" fillId="0" borderId="1" xfId="0" applyNumberFormat="1" applyFont="1" applyFill="1" applyBorder="1" applyAlignment="1">
      <alignment horizontal="right" vertical="center"/>
    </xf>
    <xf numFmtId="176" fontId="26" fillId="0" borderId="3" xfId="0" applyNumberFormat="1" applyFont="1" applyFill="1" applyBorder="1" applyAlignment="1">
      <alignment horizontal="right" vertical="center"/>
    </xf>
    <xf numFmtId="0" fontId="26" fillId="0" borderId="0" xfId="0" applyFont="1" applyAlignment="1">
      <alignment horizontal="right" vertical="center"/>
    </xf>
    <xf numFmtId="0" fontId="1" fillId="0" borderId="0" xfId="13" applyAlignment="1">
      <alignment vertical="center"/>
    </xf>
    <xf numFmtId="0" fontId="5" fillId="4" borderId="0" xfId="13" applyFont="1" applyFill="1" applyAlignment="1">
      <alignment vertical="center"/>
    </xf>
    <xf numFmtId="176" fontId="1" fillId="4" borderId="8" xfId="13" quotePrefix="1" applyNumberFormat="1" applyFont="1" applyFill="1" applyBorder="1" applyAlignment="1">
      <alignment horizontal="center" vertical="center"/>
    </xf>
    <xf numFmtId="176" fontId="3" fillId="4" borderId="1" xfId="13" quotePrefix="1" applyNumberFormat="1" applyFont="1" applyFill="1" applyBorder="1" applyAlignment="1">
      <alignment horizontal="center" vertical="center"/>
    </xf>
    <xf numFmtId="176" fontId="1" fillId="4" borderId="1" xfId="13" applyNumberFormat="1" applyFont="1" applyFill="1" applyBorder="1" applyAlignment="1">
      <alignment horizontal="center" vertical="center"/>
    </xf>
    <xf numFmtId="176" fontId="1" fillId="4" borderId="1" xfId="13" quotePrefix="1" applyNumberFormat="1" applyFont="1" applyFill="1" applyBorder="1" applyAlignment="1">
      <alignment horizontal="center" vertical="center"/>
    </xf>
    <xf numFmtId="176" fontId="1" fillId="4" borderId="3" xfId="13" applyNumberFormat="1" applyFont="1" applyFill="1" applyBorder="1" applyAlignment="1">
      <alignment horizontal="center" vertical="center"/>
    </xf>
    <xf numFmtId="176" fontId="18" fillId="0" borderId="3" xfId="13" applyNumberFormat="1" applyFont="1" applyFill="1" applyBorder="1" applyAlignment="1">
      <alignment vertical="center"/>
    </xf>
    <xf numFmtId="176" fontId="18" fillId="0" borderId="1" xfId="13" quotePrefix="1" applyNumberFormat="1" applyFont="1" applyFill="1" applyBorder="1" applyAlignment="1">
      <alignment horizontal="left" vertical="center"/>
    </xf>
    <xf numFmtId="0" fontId="18" fillId="0" borderId="0" xfId="13" applyFont="1" applyFill="1" applyBorder="1" applyAlignment="1">
      <alignment horizontal="right" vertical="center"/>
    </xf>
    <xf numFmtId="176" fontId="18" fillId="0" borderId="9" xfId="13" applyNumberFormat="1" applyFont="1" applyFill="1" applyBorder="1" applyAlignment="1">
      <alignment vertical="center"/>
    </xf>
    <xf numFmtId="176" fontId="19" fillId="0" borderId="1" xfId="13" applyNumberFormat="1" applyFont="1" applyFill="1" applyBorder="1" applyAlignment="1">
      <alignment horizontal="right" vertical="center"/>
    </xf>
    <xf numFmtId="49" fontId="1" fillId="4" borderId="1" xfId="13" quotePrefix="1" applyNumberFormat="1" applyFont="1" applyFill="1" applyBorder="1" applyAlignment="1">
      <alignment horizontal="center" vertical="center"/>
    </xf>
    <xf numFmtId="49" fontId="1" fillId="4" borderId="3" xfId="13" quotePrefix="1" applyNumberFormat="1" applyFont="1" applyFill="1" applyBorder="1" applyAlignment="1">
      <alignment horizontal="center" vertical="center"/>
    </xf>
    <xf numFmtId="177" fontId="18" fillId="4" borderId="6" xfId="13" quotePrefix="1" applyNumberFormat="1" applyFont="1" applyFill="1" applyBorder="1" applyAlignment="1">
      <alignment horizontal="center" vertical="center"/>
    </xf>
    <xf numFmtId="177" fontId="18" fillId="0" borderId="3" xfId="13" applyNumberFormat="1" applyFont="1" applyFill="1" applyBorder="1" applyAlignment="1">
      <alignment horizontal="right" vertical="center"/>
    </xf>
    <xf numFmtId="177" fontId="18" fillId="0" borderId="3" xfId="13" applyNumberFormat="1" applyFont="1" applyFill="1" applyBorder="1" applyAlignment="1">
      <alignment horizontal="center" vertical="center"/>
    </xf>
    <xf numFmtId="176" fontId="19" fillId="0" borderId="2" xfId="13" applyNumberFormat="1" applyFont="1" applyFill="1" applyBorder="1" applyAlignment="1">
      <alignment horizontal="right" vertical="center"/>
    </xf>
    <xf numFmtId="0" fontId="26" fillId="0" borderId="0" xfId="14" applyFont="1" applyAlignment="1">
      <alignment horizontal="center" vertical="center" wrapText="1"/>
    </xf>
    <xf numFmtId="0" fontId="26" fillId="0" borderId="0" xfId="14" applyFont="1" applyAlignment="1">
      <alignment vertical="center" wrapText="1"/>
    </xf>
    <xf numFmtId="4" fontId="26" fillId="0" borderId="1" xfId="14" applyNumberFormat="1" applyFont="1" applyFill="1" applyBorder="1" applyAlignment="1">
      <alignment horizontal="right" vertical="center" wrapText="1"/>
    </xf>
    <xf numFmtId="176" fontId="25" fillId="0" borderId="1" xfId="0" applyNumberFormat="1" applyFont="1" applyFill="1" applyBorder="1" applyAlignment="1">
      <alignment horizontal="right" vertical="center"/>
    </xf>
    <xf numFmtId="176" fontId="28" fillId="4" borderId="14" xfId="13" quotePrefix="1" applyNumberFormat="1" applyFont="1" applyFill="1" applyBorder="1" applyAlignment="1">
      <alignment horizontal="center" vertical="center"/>
    </xf>
    <xf numFmtId="176" fontId="28" fillId="4" borderId="1" xfId="13" quotePrefix="1" applyNumberFormat="1" applyFont="1" applyFill="1" applyBorder="1" applyAlignment="1">
      <alignment horizontal="center" vertical="center"/>
    </xf>
    <xf numFmtId="176" fontId="28" fillId="0" borderId="2" xfId="13" applyNumberFormat="1" applyFont="1" applyFill="1" applyBorder="1" applyAlignment="1">
      <alignment horizontal="right" vertical="center"/>
    </xf>
    <xf numFmtId="176" fontId="28" fillId="4" borderId="7" xfId="13" quotePrefix="1" applyNumberFormat="1" applyFont="1" applyFill="1" applyBorder="1" applyAlignment="1">
      <alignment horizontal="center" vertical="center"/>
    </xf>
    <xf numFmtId="0" fontId="28" fillId="4" borderId="1" xfId="13" quotePrefix="1" applyNumberFormat="1" applyFont="1" applyFill="1" applyBorder="1" applyAlignment="1">
      <alignment horizontal="center" vertical="center"/>
    </xf>
    <xf numFmtId="0" fontId="26" fillId="0" borderId="0" xfId="13" applyFont="1" applyAlignment="1">
      <alignment horizontal="right" vertical="center"/>
    </xf>
    <xf numFmtId="176" fontId="28" fillId="0" borderId="8" xfId="13" quotePrefix="1" applyNumberFormat="1" applyFont="1" applyFill="1" applyBorder="1" applyAlignment="1">
      <alignment horizontal="center" vertical="center"/>
    </xf>
    <xf numFmtId="176" fontId="28" fillId="0" borderId="1" xfId="13" applyNumberFormat="1" applyFont="1" applyFill="1" applyBorder="1" applyAlignment="1">
      <alignment horizontal="right" vertical="center"/>
    </xf>
    <xf numFmtId="176" fontId="28" fillId="0" borderId="6" xfId="13" quotePrefix="1" applyNumberFormat="1" applyFont="1" applyFill="1" applyBorder="1" applyAlignment="1">
      <alignment horizontal="center" vertical="center"/>
    </xf>
    <xf numFmtId="0" fontId="29" fillId="0" borderId="0" xfId="13" applyFont="1" applyBorder="1" applyAlignment="1">
      <alignment horizontal="right" vertical="center"/>
    </xf>
    <xf numFmtId="0" fontId="29" fillId="0" borderId="0" xfId="13" applyFont="1" applyAlignment="1">
      <alignment horizontal="right" vertical="center"/>
    </xf>
    <xf numFmtId="176" fontId="30" fillId="4" borderId="1" xfId="0" applyNumberFormat="1" applyFont="1" applyFill="1" applyBorder="1" applyAlignment="1">
      <alignment horizontal="left" vertical="center"/>
    </xf>
    <xf numFmtId="176" fontId="25" fillId="0" borderId="3" xfId="0" applyNumberFormat="1" applyFont="1" applyFill="1" applyBorder="1" applyAlignment="1">
      <alignment horizontal="right" vertical="center"/>
    </xf>
    <xf numFmtId="0" fontId="25" fillId="0" borderId="0" xfId="0" applyFont="1" applyAlignment="1">
      <alignment horizontal="right" vertical="center"/>
    </xf>
    <xf numFmtId="177" fontId="18" fillId="4" borderId="1" xfId="13" quotePrefix="1" applyNumberFormat="1" applyFont="1" applyFill="1" applyBorder="1" applyAlignment="1">
      <alignment horizontal="center" vertical="center"/>
    </xf>
    <xf numFmtId="177" fontId="28" fillId="4" borderId="1" xfId="13" quotePrefix="1" applyNumberFormat="1" applyFont="1" applyFill="1" applyBorder="1" applyAlignment="1">
      <alignment horizontal="center" vertical="center"/>
    </xf>
    <xf numFmtId="177" fontId="19" fillId="4" borderId="1" xfId="13" quotePrefix="1" applyNumberFormat="1" applyFont="1" applyFill="1" applyBorder="1" applyAlignment="1">
      <alignment horizontal="center" vertical="center"/>
    </xf>
    <xf numFmtId="177" fontId="28" fillId="4" borderId="3" xfId="13" quotePrefix="1" applyNumberFormat="1" applyFont="1" applyFill="1" applyBorder="1" applyAlignment="1">
      <alignment horizontal="center" vertical="center"/>
    </xf>
    <xf numFmtId="177" fontId="18" fillId="0" borderId="3" xfId="13" quotePrefix="1" applyNumberFormat="1" applyFont="1" applyFill="1" applyBorder="1" applyAlignment="1">
      <alignment vertical="center"/>
    </xf>
    <xf numFmtId="177" fontId="19" fillId="4" borderId="3" xfId="13" quotePrefix="1" applyNumberFormat="1" applyFont="1" applyFill="1" applyBorder="1" applyAlignment="1">
      <alignment horizontal="center" vertical="center"/>
    </xf>
    <xf numFmtId="176" fontId="26" fillId="0" borderId="1" xfId="0" applyNumberFormat="1" applyFont="1" applyFill="1" applyBorder="1" applyAlignment="1">
      <alignment vertical="center"/>
    </xf>
    <xf numFmtId="4" fontId="26" fillId="0" borderId="6" xfId="14" applyNumberFormat="1" applyFont="1" applyFill="1" applyBorder="1" applyAlignment="1">
      <alignment horizontal="right" vertical="center" wrapText="1"/>
    </xf>
    <xf numFmtId="176" fontId="28" fillId="0" borderId="5" xfId="13" applyNumberFormat="1" applyFont="1" applyFill="1" applyBorder="1" applyAlignment="1">
      <alignment horizontal="right" vertical="center"/>
    </xf>
    <xf numFmtId="176" fontId="1" fillId="4" borderId="3" xfId="13" quotePrefix="1" applyNumberFormat="1" applyFont="1" applyFill="1" applyBorder="1" applyAlignment="1">
      <alignment horizontal="center" vertical="center"/>
    </xf>
    <xf numFmtId="0" fontId="31" fillId="0" borderId="0" xfId="14" applyFont="1" applyAlignment="1">
      <alignment vertical="center" wrapText="1"/>
    </xf>
    <xf numFmtId="0" fontId="1" fillId="0" borderId="0" xfId="13" applyBorder="1" applyAlignment="1">
      <alignment horizontal="center" vertical="center"/>
    </xf>
    <xf numFmtId="0" fontId="1" fillId="0" borderId="0" xfId="13" applyAlignment="1">
      <alignment horizontal="center" vertical="center"/>
    </xf>
    <xf numFmtId="0" fontId="4" fillId="0" borderId="0" xfId="13" applyFont="1" applyBorder="1" applyAlignment="1">
      <alignment horizontal="center" vertical="center"/>
    </xf>
    <xf numFmtId="0" fontId="4" fillId="0" borderId="0" xfId="13" applyFont="1" applyAlignment="1">
      <alignment horizontal="center" vertical="center"/>
    </xf>
    <xf numFmtId="0" fontId="3" fillId="0" borderId="0" xfId="13" applyFont="1" applyBorder="1" applyAlignment="1">
      <alignment horizontal="center" vertical="center"/>
    </xf>
    <xf numFmtId="0" fontId="3" fillId="0" borderId="0" xfId="13" applyFont="1" applyAlignment="1">
      <alignment horizontal="center" vertical="center"/>
    </xf>
    <xf numFmtId="0" fontId="29" fillId="0" borderId="0" xfId="13" applyFont="1" applyBorder="1" applyAlignment="1">
      <alignment horizontal="center" vertical="center"/>
    </xf>
    <xf numFmtId="0" fontId="29" fillId="0" borderId="0" xfId="13" applyFont="1" applyAlignment="1">
      <alignment horizontal="center" vertical="center"/>
    </xf>
    <xf numFmtId="176" fontId="32" fillId="0" borderId="0" xfId="13" applyNumberFormat="1" applyFont="1" applyFill="1" applyBorder="1" applyAlignment="1">
      <alignment horizontal="center" vertical="center"/>
    </xf>
    <xf numFmtId="0" fontId="33" fillId="0" borderId="0" xfId="13" applyFont="1" applyAlignment="1">
      <alignment vertical="center"/>
    </xf>
    <xf numFmtId="0" fontId="34" fillId="0" borderId="0" xfId="13" applyFont="1" applyFill="1" applyAlignment="1">
      <alignment horizontal="center" vertical="center"/>
    </xf>
    <xf numFmtId="0" fontId="35" fillId="4" borderId="0" xfId="13" applyFont="1" applyFill="1" applyAlignment="1">
      <alignment vertical="center"/>
    </xf>
    <xf numFmtId="176" fontId="33" fillId="4" borderId="0" xfId="13" quotePrefix="1" applyNumberFormat="1" applyFont="1" applyFill="1" applyBorder="1" applyAlignment="1">
      <alignment horizontal="center" vertical="center"/>
    </xf>
    <xf numFmtId="176" fontId="33" fillId="4" borderId="0" xfId="13" applyNumberFormat="1" applyFont="1" applyFill="1" applyBorder="1" applyAlignment="1">
      <alignment horizontal="center" vertical="center"/>
    </xf>
    <xf numFmtId="176" fontId="32" fillId="0" borderId="0" xfId="13" applyNumberFormat="1" applyFont="1" applyFill="1" applyBorder="1" applyAlignment="1">
      <alignment vertical="center"/>
    </xf>
    <xf numFmtId="176" fontId="32" fillId="0" borderId="0" xfId="13" quotePrefix="1" applyNumberFormat="1" applyFont="1" applyFill="1" applyBorder="1" applyAlignment="1">
      <alignment vertical="center"/>
    </xf>
    <xf numFmtId="0" fontId="33" fillId="0" borderId="0" xfId="0" applyFont="1" applyAlignment="1">
      <alignment horizontal="left"/>
    </xf>
    <xf numFmtId="0" fontId="32" fillId="0" borderId="0" xfId="13" applyFont="1" applyBorder="1" applyAlignment="1">
      <alignment horizontal="left" vertical="center"/>
    </xf>
    <xf numFmtId="176" fontId="36" fillId="0" borderId="0" xfId="13" applyNumberFormat="1" applyFont="1" applyFill="1" applyBorder="1" applyAlignment="1">
      <alignment horizontal="center" vertical="center"/>
    </xf>
    <xf numFmtId="0" fontId="37" fillId="0" borderId="0" xfId="13" applyFont="1" applyBorder="1" applyAlignment="1">
      <alignment horizontal="center" vertical="center"/>
    </xf>
    <xf numFmtId="176" fontId="38" fillId="0" borderId="0" xfId="13" applyNumberFormat="1" applyFont="1" applyFill="1" applyBorder="1" applyAlignment="1">
      <alignment vertical="center"/>
    </xf>
    <xf numFmtId="0" fontId="26" fillId="6" borderId="0" xfId="13" applyFont="1" applyFill="1" applyAlignment="1">
      <alignment horizontal="center" vertical="center"/>
    </xf>
    <xf numFmtId="176" fontId="32" fillId="6" borderId="0" xfId="13" applyNumberFormat="1" applyFont="1" applyFill="1" applyBorder="1" applyAlignment="1">
      <alignment horizontal="center" vertical="center"/>
    </xf>
    <xf numFmtId="0" fontId="31" fillId="5" borderId="0" xfId="13" applyFont="1" applyFill="1" applyAlignment="1">
      <alignment horizontal="center" vertical="center"/>
    </xf>
    <xf numFmtId="0" fontId="26" fillId="5" borderId="0" xfId="13" applyFont="1" applyFill="1" applyAlignment="1">
      <alignment horizontal="right" vertical="center"/>
    </xf>
    <xf numFmtId="0" fontId="31" fillId="7" borderId="0" xfId="13" applyFont="1" applyFill="1" applyAlignment="1">
      <alignment horizontal="right" vertical="center"/>
    </xf>
    <xf numFmtId="0" fontId="26" fillId="7" borderId="0" xfId="13" applyFont="1" applyFill="1" applyAlignment="1">
      <alignment horizontal="right" vertical="center"/>
    </xf>
    <xf numFmtId="0" fontId="0" fillId="0" borderId="0" xfId="0" applyBorder="1" applyAlignment="1">
      <alignment horizontal="center" vertical="center" wrapText="1"/>
    </xf>
    <xf numFmtId="0" fontId="25"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26" fillId="0" borderId="0" xfId="0" applyFont="1" applyAlignment="1">
      <alignment horizontal="center" vertical="center"/>
    </xf>
    <xf numFmtId="0" fontId="39" fillId="0" borderId="0" xfId="0" applyFont="1" applyBorder="1" applyAlignment="1">
      <alignment horizontal="center" vertical="center"/>
    </xf>
    <xf numFmtId="176" fontId="26" fillId="0" borderId="0" xfId="0" applyNumberFormat="1" applyFont="1" applyFill="1" applyBorder="1" applyAlignment="1">
      <alignment horizontal="right" vertical="center"/>
    </xf>
    <xf numFmtId="176" fontId="28" fillId="0" borderId="0" xfId="0" applyNumberFormat="1" applyFont="1" applyFill="1" applyBorder="1" applyAlignment="1">
      <alignment horizontal="right" vertical="center"/>
    </xf>
    <xf numFmtId="0" fontId="27" fillId="0" borderId="0" xfId="0" applyFont="1" applyAlignment="1">
      <alignment horizontal="center" vertical="center"/>
    </xf>
    <xf numFmtId="176" fontId="27" fillId="0" borderId="0" xfId="0" applyNumberFormat="1" applyFont="1" applyFill="1" applyBorder="1" applyAlignment="1">
      <alignment horizontal="right" vertical="center"/>
    </xf>
    <xf numFmtId="0" fontId="28" fillId="0" borderId="0" xfId="0" applyFont="1" applyAlignment="1">
      <alignment horizontal="center" vertical="center"/>
    </xf>
    <xf numFmtId="0" fontId="17" fillId="0" borderId="0" xfId="0" applyFont="1" applyFill="1" applyAlignment="1">
      <alignment horizontal="center" vertical="center"/>
    </xf>
    <xf numFmtId="176" fontId="26" fillId="0" borderId="0" xfId="0" applyNumberFormat="1" applyFont="1" applyAlignment="1">
      <alignment horizontal="right" vertical="center"/>
    </xf>
    <xf numFmtId="176" fontId="25" fillId="0" borderId="0" xfId="0" applyNumberFormat="1" applyFont="1" applyAlignment="1">
      <alignment horizontal="right" vertical="center"/>
    </xf>
    <xf numFmtId="176" fontId="40" fillId="0" borderId="0" xfId="0" applyNumberFormat="1" applyFont="1" applyAlignment="1">
      <alignment horizontal="right" vertical="center"/>
    </xf>
    <xf numFmtId="176" fontId="1" fillId="4" borderId="0" xfId="0" quotePrefix="1" applyNumberFormat="1" applyFont="1" applyFill="1" applyBorder="1" applyAlignment="1">
      <alignment horizontal="center" vertical="center" wrapText="1"/>
    </xf>
    <xf numFmtId="0" fontId="15" fillId="0" borderId="0" xfId="0" applyFont="1" applyBorder="1" applyAlignment="1">
      <alignment horizontal="left" vertical="center"/>
    </xf>
    <xf numFmtId="49" fontId="39" fillId="4" borderId="0" xfId="0" applyNumberFormat="1" applyFont="1" applyFill="1" applyBorder="1" applyAlignment="1">
      <alignment horizontal="center" vertical="center"/>
    </xf>
    <xf numFmtId="176" fontId="1" fillId="0" borderId="1" xfId="0" applyNumberFormat="1" applyFont="1" applyFill="1" applyBorder="1" applyAlignment="1">
      <alignment horizontal="right" vertical="center"/>
    </xf>
    <xf numFmtId="176" fontId="1" fillId="4" borderId="1" xfId="0" applyNumberFormat="1" applyFont="1" applyFill="1" applyBorder="1" applyAlignment="1">
      <alignment horizontal="left" vertical="center"/>
    </xf>
    <xf numFmtId="176" fontId="18" fillId="4" borderId="1" xfId="0" applyNumberFormat="1" applyFont="1" applyFill="1" applyBorder="1" applyAlignment="1">
      <alignment horizontal="left" vertical="center"/>
    </xf>
    <xf numFmtId="0" fontId="1" fillId="0" borderId="1" xfId="14" applyFont="1" applyBorder="1" applyAlignment="1">
      <alignment horizontal="center" vertical="center" wrapText="1"/>
    </xf>
    <xf numFmtId="0" fontId="0" fillId="0" borderId="1" xfId="14" applyFont="1" applyBorder="1" applyAlignment="1">
      <alignment horizontal="center" vertical="center" wrapText="1"/>
    </xf>
    <xf numFmtId="0" fontId="1" fillId="0" borderId="1" xfId="14" applyFont="1" applyBorder="1" applyAlignment="1">
      <alignment vertical="center" wrapText="1"/>
    </xf>
    <xf numFmtId="0" fontId="3" fillId="4" borderId="0" xfId="14" applyFont="1" applyFill="1" applyAlignment="1">
      <alignment horizontal="left" vertical="center" wrapText="1"/>
    </xf>
    <xf numFmtId="0" fontId="1" fillId="0" borderId="1" xfId="14" applyFont="1" applyBorder="1" applyAlignment="1">
      <alignment horizontal="left" vertical="center" wrapText="1"/>
    </xf>
    <xf numFmtId="0" fontId="1" fillId="0" borderId="0" xfId="14" applyAlignment="1">
      <alignment horizontal="left" vertical="center" wrapText="1"/>
    </xf>
    <xf numFmtId="0" fontId="1" fillId="0" borderId="0" xfId="14" applyAlignment="1">
      <alignment horizontal="center" vertical="center" wrapText="1"/>
    </xf>
    <xf numFmtId="0" fontId="26" fillId="0" borderId="1" xfId="14" applyFont="1" applyBorder="1" applyAlignment="1">
      <alignment horizontal="left" vertical="center" wrapText="1"/>
    </xf>
    <xf numFmtId="0" fontId="26" fillId="0" borderId="1" xfId="14" applyFont="1" applyBorder="1" applyAlignment="1">
      <alignment vertical="center" wrapText="1"/>
    </xf>
    <xf numFmtId="0" fontId="26" fillId="0" borderId="1" xfId="14" applyFont="1" applyBorder="1" applyAlignment="1">
      <alignment horizontal="center" vertical="center" wrapText="1"/>
    </xf>
    <xf numFmtId="49" fontId="3" fillId="4" borderId="0" xfId="14" applyNumberFormat="1" applyFont="1" applyFill="1" applyAlignment="1">
      <alignment horizontal="left" vertical="center" wrapText="1"/>
    </xf>
    <xf numFmtId="49" fontId="3" fillId="4" borderId="4" xfId="14" applyNumberFormat="1" applyFont="1" applyFill="1" applyBorder="1" applyAlignment="1">
      <alignment horizontal="left" vertical="center" wrapText="1"/>
    </xf>
    <xf numFmtId="49" fontId="1" fillId="0" borderId="1" xfId="14" applyNumberFormat="1" applyFont="1" applyBorder="1" applyAlignment="1">
      <alignment horizontal="left" vertical="center" wrapText="1"/>
    </xf>
    <xf numFmtId="49" fontId="26" fillId="0" borderId="1" xfId="14" applyNumberFormat="1" applyFont="1" applyBorder="1" applyAlignment="1">
      <alignment horizontal="left" vertical="center" wrapText="1"/>
    </xf>
    <xf numFmtId="49" fontId="1" fillId="0" borderId="1" xfId="14" applyNumberFormat="1" applyFont="1" applyFill="1" applyBorder="1" applyAlignment="1">
      <alignment horizontal="left" vertical="center" wrapText="1"/>
    </xf>
    <xf numFmtId="49" fontId="1" fillId="0" borderId="0" xfId="14" applyNumberFormat="1" applyAlignment="1">
      <alignment horizontal="left" vertical="center" wrapText="1"/>
    </xf>
    <xf numFmtId="49" fontId="26" fillId="0" borderId="1" xfId="14" applyNumberFormat="1" applyFont="1" applyFill="1" applyBorder="1" applyAlignment="1">
      <alignment horizontal="left" vertical="center" wrapText="1"/>
    </xf>
    <xf numFmtId="0" fontId="42" fillId="4" borderId="0" xfId="13" applyFont="1" applyFill="1" applyAlignment="1">
      <alignment horizontal="center" vertical="center"/>
    </xf>
    <xf numFmtId="0" fontId="1" fillId="0" borderId="1" xfId="14" applyFont="1" applyFill="1" applyBorder="1" applyAlignment="1">
      <alignment horizontal="center" vertical="center" wrapText="1"/>
    </xf>
    <xf numFmtId="0" fontId="26" fillId="0" borderId="1" xfId="14" applyFont="1" applyFill="1" applyBorder="1" applyAlignment="1">
      <alignment horizontal="center" vertical="center" wrapText="1"/>
    </xf>
    <xf numFmtId="0" fontId="3" fillId="0" borderId="0" xfId="14" applyFont="1" applyAlignment="1">
      <alignment vertical="center" wrapText="1"/>
    </xf>
    <xf numFmtId="0" fontId="18" fillId="0" borderId="0" xfId="13" applyFont="1" applyBorder="1" applyAlignment="1">
      <alignment horizontal="left" vertical="center" wrapText="1"/>
    </xf>
    <xf numFmtId="0" fontId="18" fillId="0" borderId="0" xfId="13" applyFont="1" applyBorder="1" applyAlignment="1">
      <alignment horizontal="left" vertical="center"/>
    </xf>
    <xf numFmtId="0" fontId="17" fillId="0" borderId="0" xfId="13" applyFont="1" applyFill="1" applyAlignment="1">
      <alignment horizontal="center" vertical="center"/>
    </xf>
    <xf numFmtId="176" fontId="1" fillId="4" borderId="19" xfId="13" quotePrefix="1" applyNumberFormat="1" applyFont="1" applyFill="1" applyBorder="1" applyAlignment="1">
      <alignment horizontal="center" vertical="center"/>
    </xf>
    <xf numFmtId="176" fontId="1" fillId="4" borderId="20" xfId="13" quotePrefix="1" applyNumberFormat="1" applyFont="1" applyFill="1" applyBorder="1" applyAlignment="1">
      <alignment horizontal="center" vertical="center"/>
    </xf>
    <xf numFmtId="176" fontId="1" fillId="4" borderId="21" xfId="13" quotePrefix="1" applyNumberFormat="1" applyFont="1" applyFill="1" applyBorder="1" applyAlignment="1">
      <alignment horizontal="center" vertical="center"/>
    </xf>
    <xf numFmtId="176" fontId="19" fillId="4" borderId="0" xfId="13" applyNumberFormat="1" applyFont="1" applyFill="1" applyBorder="1" applyAlignment="1">
      <alignment horizontal="left"/>
    </xf>
    <xf numFmtId="0" fontId="0" fillId="0" borderId="0" xfId="0" applyAlignment="1">
      <alignment horizontal="left"/>
    </xf>
    <xf numFmtId="0" fontId="0" fillId="4" borderId="27" xfId="0" applyNumberFormat="1" applyFill="1" applyBorder="1" applyAlignment="1">
      <alignment horizontal="left" vertical="center"/>
    </xf>
    <xf numFmtId="0" fontId="0" fillId="4" borderId="17" xfId="0" applyNumberFormat="1" applyFill="1" applyBorder="1" applyAlignment="1">
      <alignment horizontal="left" vertical="center"/>
    </xf>
    <xf numFmtId="0" fontId="26" fillId="4" borderId="27" xfId="0" applyNumberFormat="1" applyFont="1" applyFill="1" applyBorder="1" applyAlignment="1">
      <alignment horizontal="left" vertical="center"/>
    </xf>
    <xf numFmtId="0" fontId="26" fillId="4" borderId="17" xfId="0" applyNumberFormat="1" applyFont="1" applyFill="1" applyBorder="1" applyAlignment="1">
      <alignment horizontal="left" vertical="center"/>
    </xf>
    <xf numFmtId="176" fontId="0" fillId="4" borderId="25" xfId="0" quotePrefix="1" applyNumberFormat="1" applyFill="1" applyBorder="1" applyAlignment="1">
      <alignment horizontal="center" vertical="center" wrapText="1"/>
    </xf>
    <xf numFmtId="176" fontId="0" fillId="4" borderId="26" xfId="0" quotePrefix="1" applyNumberFormat="1" applyFill="1" applyBorder="1" applyAlignment="1">
      <alignment horizontal="center" vertical="center" wrapText="1"/>
    </xf>
    <xf numFmtId="176" fontId="0" fillId="4" borderId="15" xfId="0" quotePrefix="1" applyNumberFormat="1" applyFill="1" applyBorder="1" applyAlignment="1">
      <alignment horizontal="center" vertical="center" wrapText="1"/>
    </xf>
    <xf numFmtId="0" fontId="26" fillId="0" borderId="28" xfId="0" applyNumberFormat="1" applyFont="1" applyBorder="1" applyAlignment="1">
      <alignment horizontal="left" vertical="center"/>
    </xf>
    <xf numFmtId="0" fontId="0" fillId="0" borderId="28" xfId="0" applyNumberFormat="1" applyBorder="1" applyAlignment="1">
      <alignment horizontal="left" vertical="center"/>
    </xf>
    <xf numFmtId="0" fontId="26" fillId="0" borderId="28" xfId="0" applyFont="1" applyBorder="1" applyAlignment="1">
      <alignment horizontal="left" vertical="center"/>
    </xf>
    <xf numFmtId="0" fontId="0" fillId="0" borderId="28" xfId="0" applyBorder="1" applyAlignment="1">
      <alignment horizontal="left" vertical="center"/>
    </xf>
    <xf numFmtId="176" fontId="22" fillId="4" borderId="10" xfId="0" applyNumberFormat="1" applyFont="1" applyFill="1" applyBorder="1" applyAlignment="1">
      <alignment horizontal="center" vertical="center" wrapText="1"/>
    </xf>
    <xf numFmtId="176" fontId="0" fillId="4" borderId="18" xfId="0" quotePrefix="1" applyNumberFormat="1" applyFill="1" applyBorder="1" applyAlignment="1">
      <alignment horizontal="center" vertical="center" wrapText="1"/>
    </xf>
    <xf numFmtId="176" fontId="0" fillId="4" borderId="29" xfId="0" quotePrefix="1" applyNumberFormat="1" applyFill="1" applyBorder="1" applyAlignment="1">
      <alignment horizontal="center" vertical="center" wrapText="1"/>
    </xf>
    <xf numFmtId="176" fontId="0" fillId="4" borderId="30" xfId="0" quotePrefix="1" applyNumberFormat="1" applyFill="1" applyBorder="1" applyAlignment="1">
      <alignment horizontal="center" vertical="center" wrapText="1"/>
    </xf>
    <xf numFmtId="176" fontId="0" fillId="4" borderId="11" xfId="0" quotePrefix="1" applyNumberFormat="1" applyFill="1" applyBorder="1" applyAlignment="1">
      <alignment horizontal="center" vertical="center" wrapText="1"/>
    </xf>
    <xf numFmtId="0" fontId="0" fillId="4" borderId="28" xfId="0" applyNumberFormat="1" applyFill="1" applyBorder="1" applyAlignment="1">
      <alignment horizontal="left" vertical="center"/>
    </xf>
    <xf numFmtId="0" fontId="17" fillId="0" borderId="0" xfId="0" applyFont="1" applyFill="1" applyAlignment="1">
      <alignment horizontal="center" vertical="center"/>
    </xf>
    <xf numFmtId="176" fontId="0" fillId="4" borderId="32" xfId="0" quotePrefix="1" applyNumberFormat="1" applyFill="1" applyBorder="1" applyAlignment="1">
      <alignment horizontal="center" vertical="center" wrapText="1"/>
    </xf>
    <xf numFmtId="176" fontId="0" fillId="4" borderId="33" xfId="0" quotePrefix="1" applyNumberFormat="1" applyFill="1" applyBorder="1" applyAlignment="1">
      <alignment horizontal="center" vertical="center" wrapText="1"/>
    </xf>
    <xf numFmtId="176" fontId="0" fillId="4" borderId="34" xfId="0" quotePrefix="1" applyNumberFormat="1" applyFill="1" applyBorder="1" applyAlignment="1">
      <alignment horizontal="center" vertical="center" wrapText="1"/>
    </xf>
    <xf numFmtId="0" fontId="0" fillId="0" borderId="22" xfId="0" applyBorder="1" applyAlignment="1">
      <alignment horizontal="left" vertical="center" wrapText="1"/>
    </xf>
    <xf numFmtId="0" fontId="15" fillId="0" borderId="22" xfId="0" applyFont="1" applyBorder="1" applyAlignment="1">
      <alignment horizontal="left" vertical="center"/>
    </xf>
    <xf numFmtId="176" fontId="0" fillId="4" borderId="23" xfId="0" quotePrefix="1" applyNumberFormat="1" applyFill="1" applyBorder="1" applyAlignment="1">
      <alignment horizontal="center" vertical="center" wrapText="1"/>
    </xf>
    <xf numFmtId="176" fontId="0" fillId="4" borderId="24" xfId="0" quotePrefix="1" applyNumberFormat="1" applyFill="1" applyBorder="1" applyAlignment="1">
      <alignment horizontal="center" vertical="center" wrapText="1"/>
    </xf>
    <xf numFmtId="176" fontId="0" fillId="0" borderId="25" xfId="0" quotePrefix="1" applyNumberFormat="1" applyFill="1" applyBorder="1" applyAlignment="1">
      <alignment horizontal="center" vertical="center" wrapText="1"/>
    </xf>
    <xf numFmtId="176" fontId="0" fillId="0" borderId="26" xfId="0" quotePrefix="1" applyNumberFormat="1" applyFill="1" applyBorder="1" applyAlignment="1">
      <alignment horizontal="center" vertical="center" wrapText="1"/>
    </xf>
    <xf numFmtId="176" fontId="0" fillId="0" borderId="15" xfId="0" quotePrefix="1" applyNumberFormat="1" applyFill="1" applyBorder="1" applyAlignment="1">
      <alignment horizontal="center" vertical="center" wrapText="1"/>
    </xf>
    <xf numFmtId="176" fontId="0" fillId="4" borderId="27" xfId="0" quotePrefix="1" applyNumberFormat="1" applyFill="1" applyBorder="1" applyAlignment="1">
      <alignment horizontal="center" vertical="center"/>
    </xf>
    <xf numFmtId="176" fontId="0" fillId="4" borderId="17" xfId="0" quotePrefix="1" applyNumberFormat="1" applyFill="1" applyBorder="1" applyAlignment="1">
      <alignment horizontal="center" vertical="center"/>
    </xf>
    <xf numFmtId="176" fontId="0" fillId="4" borderId="28" xfId="0" quotePrefix="1" applyNumberFormat="1" applyFill="1" applyBorder="1" applyAlignment="1">
      <alignment horizontal="center" vertical="center"/>
    </xf>
    <xf numFmtId="176" fontId="26" fillId="4" borderId="29" xfId="0" quotePrefix="1" applyNumberFormat="1" applyFont="1" applyFill="1" applyBorder="1" applyAlignment="1">
      <alignment horizontal="center" vertical="center"/>
    </xf>
    <xf numFmtId="176" fontId="26" fillId="4" borderId="30" xfId="0" quotePrefix="1" applyNumberFormat="1" applyFont="1" applyFill="1" applyBorder="1" applyAlignment="1">
      <alignment horizontal="center" vertical="center"/>
    </xf>
    <xf numFmtId="176" fontId="26" fillId="4" borderId="31" xfId="0" quotePrefix="1" applyNumberFormat="1" applyFont="1" applyFill="1" applyBorder="1" applyAlignment="1">
      <alignment horizontal="center" vertical="center"/>
    </xf>
    <xf numFmtId="0" fontId="25" fillId="4" borderId="27" xfId="0" applyNumberFormat="1" applyFont="1" applyFill="1" applyBorder="1" applyAlignment="1">
      <alignment horizontal="left" vertical="center"/>
    </xf>
    <xf numFmtId="0" fontId="25" fillId="0" borderId="28" xfId="0" applyFont="1" applyBorder="1" applyAlignment="1">
      <alignment horizontal="left" vertical="center"/>
    </xf>
    <xf numFmtId="176" fontId="1" fillId="4" borderId="25" xfId="0" quotePrefix="1" applyNumberFormat="1" applyFont="1" applyFill="1" applyBorder="1" applyAlignment="1">
      <alignment horizontal="center" vertical="center" wrapText="1"/>
    </xf>
    <xf numFmtId="176" fontId="1" fillId="4" borderId="26" xfId="0" quotePrefix="1" applyNumberFormat="1" applyFont="1" applyFill="1" applyBorder="1" applyAlignment="1">
      <alignment horizontal="center" vertical="center" wrapText="1"/>
    </xf>
    <xf numFmtId="176" fontId="1" fillId="4" borderId="15" xfId="0" quotePrefix="1" applyNumberFormat="1" applyFont="1" applyFill="1" applyBorder="1" applyAlignment="1">
      <alignment horizontal="center" vertical="center" wrapText="1"/>
    </xf>
    <xf numFmtId="176" fontId="1" fillId="4" borderId="25" xfId="0" applyNumberFormat="1" applyFont="1" applyFill="1" applyBorder="1" applyAlignment="1">
      <alignment horizontal="center" vertical="center" wrapText="1"/>
    </xf>
    <xf numFmtId="176" fontId="1" fillId="4" borderId="32" xfId="0" quotePrefix="1" applyNumberFormat="1" applyFont="1" applyFill="1" applyBorder="1" applyAlignment="1">
      <alignment horizontal="center" vertical="center" wrapText="1"/>
    </xf>
    <xf numFmtId="176" fontId="1" fillId="4" borderId="33" xfId="0" quotePrefix="1" applyNumberFormat="1" applyFont="1" applyFill="1" applyBorder="1" applyAlignment="1">
      <alignment horizontal="center" vertical="center" wrapText="1"/>
    </xf>
    <xf numFmtId="176" fontId="1" fillId="4" borderId="34" xfId="0" quotePrefix="1" applyNumberFormat="1" applyFont="1" applyFill="1" applyBorder="1" applyAlignment="1">
      <alignment horizontal="center" vertical="center" wrapText="1"/>
    </xf>
    <xf numFmtId="49" fontId="0" fillId="4" borderId="27" xfId="0" quotePrefix="1" applyNumberFormat="1" applyFill="1" applyBorder="1" applyAlignment="1">
      <alignment horizontal="center" vertical="center"/>
    </xf>
    <xf numFmtId="49" fontId="0" fillId="4" borderId="17" xfId="0" quotePrefix="1" applyNumberFormat="1" applyFill="1" applyBorder="1" applyAlignment="1">
      <alignment horizontal="center" vertical="center"/>
    </xf>
    <xf numFmtId="49" fontId="0" fillId="4" borderId="28" xfId="0" quotePrefix="1" applyNumberFormat="1" applyFill="1" applyBorder="1" applyAlignment="1">
      <alignment horizontal="center" vertical="center"/>
    </xf>
    <xf numFmtId="0" fontId="26" fillId="8" borderId="0" xfId="0" applyFont="1" applyFill="1" applyBorder="1" applyAlignment="1">
      <alignment horizontal="center" vertical="center" wrapText="1"/>
    </xf>
    <xf numFmtId="0" fontId="25" fillId="8" borderId="0" xfId="0" applyFont="1" applyFill="1" applyAlignment="1">
      <alignment horizontal="center" vertical="center" wrapText="1"/>
    </xf>
    <xf numFmtId="0" fontId="0" fillId="8" borderId="0" xfId="0" applyFill="1" applyAlignment="1">
      <alignment horizontal="center" vertical="center" wrapText="1"/>
    </xf>
    <xf numFmtId="176" fontId="1" fillId="4" borderId="35" xfId="13" quotePrefix="1" applyNumberFormat="1" applyFont="1" applyFill="1" applyBorder="1" applyAlignment="1">
      <alignment horizontal="center" vertical="center"/>
    </xf>
    <xf numFmtId="0" fontId="3" fillId="0" borderId="22" xfId="13" applyFont="1" applyBorder="1" applyAlignment="1">
      <alignment horizontal="left" vertical="center" wrapText="1"/>
    </xf>
    <xf numFmtId="0" fontId="3" fillId="0" borderId="22" xfId="13" applyFont="1" applyBorder="1" applyAlignment="1">
      <alignment horizontal="left" vertical="center"/>
    </xf>
    <xf numFmtId="0" fontId="3" fillId="0" borderId="0" xfId="13" applyFont="1" applyBorder="1" applyAlignment="1">
      <alignment horizontal="left" vertical="center"/>
    </xf>
    <xf numFmtId="0" fontId="31" fillId="0" borderId="22" xfId="14" applyFont="1" applyBorder="1" applyAlignment="1">
      <alignment horizontal="left" vertical="center" wrapText="1"/>
    </xf>
    <xf numFmtId="0" fontId="31" fillId="0" borderId="22" xfId="14" applyFont="1" applyBorder="1" applyAlignment="1">
      <alignment horizontal="left" vertical="center"/>
    </xf>
    <xf numFmtId="0" fontId="1" fillId="0" borderId="32" xfId="14" applyFont="1" applyFill="1" applyBorder="1" applyAlignment="1">
      <alignment horizontal="center" vertical="center" wrapText="1"/>
    </xf>
    <xf numFmtId="0" fontId="1" fillId="0" borderId="33" xfId="14" applyFont="1" applyFill="1" applyBorder="1" applyAlignment="1">
      <alignment horizontal="center" vertical="center" wrapText="1"/>
    </xf>
    <xf numFmtId="0" fontId="1" fillId="0" borderId="34" xfId="14" applyFont="1" applyFill="1" applyBorder="1" applyAlignment="1">
      <alignment horizontal="center" vertical="center" wrapText="1"/>
    </xf>
    <xf numFmtId="0" fontId="16" fillId="4" borderId="0" xfId="14" applyFont="1" applyFill="1" applyAlignment="1">
      <alignment horizontal="center" vertical="center" wrapText="1"/>
    </xf>
    <xf numFmtId="0" fontId="1" fillId="0" borderId="19" xfId="14" applyFont="1" applyBorder="1" applyAlignment="1">
      <alignment horizontal="center" vertical="center" wrapText="1"/>
    </xf>
    <xf numFmtId="0" fontId="1" fillId="0" borderId="20" xfId="14" applyFont="1" applyBorder="1" applyAlignment="1">
      <alignment horizontal="center" vertical="center" wrapText="1"/>
    </xf>
    <xf numFmtId="0" fontId="22" fillId="0" borderId="8" xfId="14" applyFont="1" applyBorder="1" applyAlignment="1">
      <alignment horizontal="center" vertical="center" wrapText="1"/>
    </xf>
    <xf numFmtId="0" fontId="1" fillId="0" borderId="1" xfId="14" applyFont="1" applyBorder="1" applyAlignment="1">
      <alignment horizontal="center" vertical="center" wrapText="1"/>
    </xf>
    <xf numFmtId="0" fontId="1" fillId="0" borderId="8" xfId="14" applyFont="1" applyBorder="1" applyAlignment="1">
      <alignment horizontal="center" vertical="center" wrapText="1"/>
    </xf>
    <xf numFmtId="0" fontId="0" fillId="0" borderId="36" xfId="14" applyFont="1" applyFill="1" applyBorder="1" applyAlignment="1">
      <alignment horizontal="center" vertical="center" wrapText="1"/>
    </xf>
    <xf numFmtId="0" fontId="1" fillId="0" borderId="37" xfId="14" applyFont="1" applyFill="1" applyBorder="1" applyAlignment="1">
      <alignment horizontal="center" vertical="center" wrapText="1"/>
    </xf>
    <xf numFmtId="0" fontId="1" fillId="0" borderId="38" xfId="14" applyFont="1" applyFill="1" applyBorder="1" applyAlignment="1">
      <alignment horizontal="center" vertical="center" wrapText="1"/>
    </xf>
    <xf numFmtId="0" fontId="1" fillId="0" borderId="25" xfId="14" applyFont="1" applyFill="1" applyBorder="1" applyAlignment="1">
      <alignment horizontal="center" vertical="center" wrapText="1"/>
    </xf>
    <xf numFmtId="0" fontId="1" fillId="0" borderId="26" xfId="14" applyFont="1" applyFill="1" applyBorder="1" applyAlignment="1">
      <alignment horizontal="center" vertical="center" wrapText="1"/>
    </xf>
    <xf numFmtId="0" fontId="1" fillId="0" borderId="15" xfId="14" applyFont="1" applyFill="1" applyBorder="1" applyAlignment="1">
      <alignment horizontal="center" vertical="center" wrapText="1"/>
    </xf>
    <xf numFmtId="0" fontId="1" fillId="0" borderId="27" xfId="14" applyFont="1" applyBorder="1" applyAlignment="1">
      <alignment horizontal="center" vertical="center" wrapText="1"/>
    </xf>
    <xf numFmtId="0" fontId="1" fillId="0" borderId="17" xfId="14" applyFont="1" applyBorder="1" applyAlignment="1">
      <alignment horizontal="center" vertical="center" wrapText="1"/>
    </xf>
    <xf numFmtId="0" fontId="1" fillId="0" borderId="28" xfId="14" applyFont="1" applyBorder="1" applyAlignment="1">
      <alignment horizontal="center" vertical="center" wrapText="1"/>
    </xf>
    <xf numFmtId="0" fontId="26" fillId="0" borderId="27" xfId="14" applyFont="1" applyBorder="1" applyAlignment="1">
      <alignment horizontal="center" vertical="center" wrapText="1"/>
    </xf>
    <xf numFmtId="0" fontId="26" fillId="0" borderId="17" xfId="14" applyFont="1" applyBorder="1" applyAlignment="1">
      <alignment horizontal="center" vertical="center" wrapText="1"/>
    </xf>
    <xf numFmtId="0" fontId="26" fillId="0" borderId="28" xfId="14" applyFont="1" applyBorder="1" applyAlignment="1">
      <alignment horizontal="center" vertical="center" wrapText="1"/>
    </xf>
    <xf numFmtId="0" fontId="3" fillId="0" borderId="18" xfId="14" applyFont="1" applyBorder="1" applyAlignment="1">
      <alignment horizontal="left" vertical="center" wrapText="1"/>
    </xf>
    <xf numFmtId="0" fontId="26" fillId="0" borderId="6" xfId="14" applyFont="1" applyFill="1" applyBorder="1" applyAlignment="1">
      <alignment horizontal="center" vertical="center" wrapText="1"/>
    </xf>
    <xf numFmtId="0" fontId="26" fillId="0" borderId="28" xfId="14" applyFont="1" applyFill="1" applyBorder="1" applyAlignment="1">
      <alignment horizontal="center" vertical="center" wrapText="1"/>
    </xf>
    <xf numFmtId="0" fontId="26" fillId="0" borderId="6" xfId="14" applyFont="1" applyBorder="1" applyAlignment="1">
      <alignment horizontal="center" vertical="center" wrapText="1"/>
    </xf>
    <xf numFmtId="0" fontId="41" fillId="4" borderId="1" xfId="13" applyFont="1" applyFill="1" applyBorder="1" applyAlignment="1">
      <alignment horizontal="center" vertical="center"/>
    </xf>
    <xf numFmtId="0" fontId="18" fillId="0" borderId="39" xfId="14" applyFont="1" applyFill="1" applyBorder="1" applyAlignment="1">
      <alignment horizontal="center" vertical="center" wrapText="1"/>
    </xf>
    <xf numFmtId="0" fontId="18" fillId="0" borderId="34" xfId="14" applyFont="1" applyFill="1" applyBorder="1" applyAlignment="1">
      <alignment horizontal="center" vertical="center" wrapText="1"/>
    </xf>
    <xf numFmtId="0" fontId="27" fillId="0" borderId="23" xfId="14" applyFont="1" applyFill="1" applyBorder="1" applyAlignment="1">
      <alignment horizontal="center" vertical="center" wrapText="1"/>
    </xf>
    <xf numFmtId="0" fontId="18" fillId="0" borderId="24" xfId="14" applyFont="1" applyFill="1" applyBorder="1" applyAlignment="1">
      <alignment horizontal="center" vertical="center" wrapText="1"/>
    </xf>
    <xf numFmtId="0" fontId="18" fillId="0" borderId="40" xfId="14" applyFont="1" applyFill="1" applyBorder="1" applyAlignment="1">
      <alignment horizontal="center" vertical="center" wrapText="1"/>
    </xf>
    <xf numFmtId="0" fontId="27" fillId="0" borderId="35" xfId="14" applyFont="1" applyFill="1" applyBorder="1" applyAlignment="1">
      <alignment horizontal="center" vertical="center" wrapText="1"/>
    </xf>
    <xf numFmtId="0" fontId="18" fillId="0" borderId="41" xfId="14" applyFont="1" applyFill="1" applyBorder="1" applyAlignment="1">
      <alignment horizontal="center" vertical="center" wrapText="1"/>
    </xf>
    <xf numFmtId="0" fontId="18" fillId="0" borderId="42" xfId="14" applyFont="1" applyFill="1" applyBorder="1" applyAlignment="1">
      <alignment horizontal="center" vertical="center" wrapText="1"/>
    </xf>
    <xf numFmtId="0" fontId="18" fillId="0" borderId="43" xfId="14" applyFont="1" applyFill="1" applyBorder="1" applyAlignment="1">
      <alignment horizontal="center" vertical="center" wrapText="1"/>
    </xf>
    <xf numFmtId="0" fontId="18" fillId="0" borderId="11" xfId="14" applyFont="1" applyFill="1" applyBorder="1" applyAlignment="1">
      <alignment horizontal="center" vertical="center" wrapText="1"/>
    </xf>
    <xf numFmtId="0" fontId="18" fillId="0" borderId="15" xfId="14" applyFont="1" applyFill="1" applyBorder="1" applyAlignment="1">
      <alignment horizontal="center" vertical="center" wrapText="1"/>
    </xf>
    <xf numFmtId="0" fontId="18" fillId="0" borderId="6" xfId="14" applyFont="1" applyFill="1" applyBorder="1" applyAlignment="1">
      <alignment horizontal="center" vertical="center" wrapText="1"/>
    </xf>
    <xf numFmtId="0" fontId="18" fillId="0" borderId="17" xfId="14" applyFont="1" applyFill="1" applyBorder="1" applyAlignment="1">
      <alignment horizontal="center" vertical="center" wrapText="1"/>
    </xf>
    <xf numFmtId="0" fontId="18" fillId="0" borderId="28" xfId="14" applyFont="1" applyFill="1" applyBorder="1" applyAlignment="1">
      <alignment horizontal="center" vertical="center" wrapText="1"/>
    </xf>
    <xf numFmtId="0" fontId="18" fillId="0" borderId="1" xfId="14" applyFont="1" applyFill="1" applyBorder="1" applyAlignment="1">
      <alignment horizontal="center" vertical="center" wrapText="1"/>
    </xf>
    <xf numFmtId="0" fontId="18" fillId="0" borderId="44" xfId="14" applyFont="1" applyFill="1" applyBorder="1" applyAlignment="1">
      <alignment horizontal="center" vertical="center" wrapText="1"/>
    </xf>
    <xf numFmtId="0" fontId="18" fillId="0" borderId="31" xfId="14" applyFont="1" applyFill="1" applyBorder="1" applyAlignment="1">
      <alignment horizontal="center" vertical="center" wrapText="1"/>
    </xf>
    <xf numFmtId="0" fontId="21" fillId="4" borderId="0" xfId="14" applyFont="1" applyFill="1" applyAlignment="1">
      <alignment horizontal="center" vertical="center" wrapText="1"/>
    </xf>
    <xf numFmtId="0" fontId="0" fillId="0" borderId="32" xfId="14" applyFont="1" applyFill="1" applyBorder="1" applyAlignment="1">
      <alignment horizontal="center" vertical="center" wrapText="1"/>
    </xf>
    <xf numFmtId="0" fontId="1" fillId="0" borderId="16" xfId="14" applyFont="1" applyBorder="1" applyAlignment="1">
      <alignment horizontal="center" vertical="center" wrapText="1"/>
    </xf>
    <xf numFmtId="0" fontId="1" fillId="0" borderId="2" xfId="14" applyFont="1" applyBorder="1" applyAlignment="1">
      <alignment horizontal="center" vertical="center" wrapText="1"/>
    </xf>
    <xf numFmtId="0" fontId="0" fillId="0" borderId="25" xfId="14" applyFont="1" applyFill="1" applyBorder="1" applyAlignment="1">
      <alignment horizontal="center" vertical="center" wrapText="1"/>
    </xf>
    <xf numFmtId="0" fontId="0" fillId="0" borderId="35" xfId="14" applyFont="1" applyFill="1" applyBorder="1" applyAlignment="1">
      <alignment horizontal="center" vertical="center" wrapText="1"/>
    </xf>
    <xf numFmtId="0" fontId="1" fillId="0" borderId="24" xfId="14" applyFont="1" applyFill="1" applyBorder="1" applyAlignment="1">
      <alignment horizontal="center" vertical="center" wrapText="1"/>
    </xf>
    <xf numFmtId="0" fontId="0" fillId="0" borderId="26" xfId="14" applyFont="1" applyFill="1" applyBorder="1" applyAlignment="1">
      <alignment horizontal="center" vertical="center" wrapText="1"/>
    </xf>
    <xf numFmtId="0" fontId="0" fillId="0" borderId="15" xfId="14" applyFont="1" applyFill="1" applyBorder="1" applyAlignment="1">
      <alignment horizontal="center" vertical="center" wrapText="1"/>
    </xf>
    <xf numFmtId="0" fontId="0" fillId="0" borderId="37" xfId="14" applyFont="1" applyFill="1" applyBorder="1" applyAlignment="1">
      <alignment horizontal="center" vertical="center" wrapText="1"/>
    </xf>
    <xf numFmtId="0" fontId="0" fillId="0" borderId="38" xfId="14" applyFont="1" applyFill="1" applyBorder="1" applyAlignment="1">
      <alignment horizontal="center" vertical="center" wrapText="1"/>
    </xf>
    <xf numFmtId="0" fontId="1" fillId="0" borderId="29" xfId="14" applyFont="1" applyBorder="1" applyAlignment="1">
      <alignment horizontal="center" vertical="center" wrapText="1"/>
    </xf>
    <xf numFmtId="0" fontId="1" fillId="0" borderId="30" xfId="14" applyFont="1" applyBorder="1" applyAlignment="1">
      <alignment horizontal="center" vertical="center" wrapText="1"/>
    </xf>
    <xf numFmtId="0" fontId="1" fillId="0" borderId="31" xfId="14" applyFont="1" applyBorder="1" applyAlignment="1">
      <alignment horizontal="center" vertical="center" wrapText="1"/>
    </xf>
  </cellXfs>
  <cellStyles count="20">
    <cellStyle name="差_5.中央部门决算（草案)-1" xfId="1"/>
    <cellStyle name="差_出版署2010年度中央部门决算草案" xfId="2"/>
    <cellStyle name="差_全国友协2010年度中央部门决算（草案）" xfId="3"/>
    <cellStyle name="差_司法部2010年度中央部门决算（草案）报" xfId="4"/>
    <cellStyle name="常规" xfId="0" builtinId="0"/>
    <cellStyle name="常规 2" xfId="5"/>
    <cellStyle name="常规 3" xfId="6"/>
    <cellStyle name="常规 4" xfId="7"/>
    <cellStyle name="常规 5" xfId="8"/>
    <cellStyle name="常规 5 2" xfId="9"/>
    <cellStyle name="常规 6" xfId="10"/>
    <cellStyle name="常规 7" xfId="11"/>
    <cellStyle name="常规 8" xfId="12"/>
    <cellStyle name="常规_2007年行政单位基层表样表" xfId="13"/>
    <cellStyle name="常规_事业单位部门决算报表（讨论稿） 2" xfId="14"/>
    <cellStyle name="好_5.中央部门决算（草案)-1" xfId="15"/>
    <cellStyle name="好_出版署2010年度中央部门决算草案" xfId="16"/>
    <cellStyle name="好_全国友协2010年度中央部门决算（草案）" xfId="17"/>
    <cellStyle name="好_司法部2010年度中央部门决算（草案）报" xfId="18"/>
    <cellStyle name="样式 1"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7"/>
  <sheetViews>
    <sheetView topLeftCell="B1" zoomScaleNormal="100" zoomScaleSheetLayoutView="100" workbookViewId="0">
      <selection activeCell="M22" sqref="M22"/>
    </sheetView>
  </sheetViews>
  <sheetFormatPr defaultRowHeight="14.25"/>
  <cols>
    <col min="1" max="1" width="50.625" style="5" customWidth="1"/>
    <col min="2" max="2" width="4" style="5" customWidth="1"/>
    <col min="3" max="3" width="15.625" style="5" customWidth="1"/>
    <col min="4" max="4" width="50.625" style="5" customWidth="1"/>
    <col min="5" max="5" width="3.5" style="5" customWidth="1"/>
    <col min="6" max="6" width="15.625" style="91" customWidth="1"/>
    <col min="7" max="7" width="11.75" style="147" customWidth="1"/>
    <col min="8" max="9" width="9" style="138"/>
    <col min="10" max="13" width="9" style="139"/>
    <col min="14" max="14" width="10.25" style="5" customWidth="1"/>
    <col min="15" max="257" width="9" style="5"/>
    <col min="258" max="258" width="50.625" style="5" customWidth="1"/>
    <col min="259" max="259" width="4" style="5" customWidth="1"/>
    <col min="260" max="260" width="15.625" style="5" customWidth="1"/>
    <col min="261" max="261" width="50.625" style="5" customWidth="1"/>
    <col min="262" max="262" width="3.5" style="5" customWidth="1"/>
    <col min="263" max="263" width="15.625" style="5" customWidth="1"/>
    <col min="264" max="513" width="9" style="5"/>
    <col min="514" max="514" width="50.625" style="5" customWidth="1"/>
    <col min="515" max="515" width="4" style="5" customWidth="1"/>
    <col min="516" max="516" width="15.625" style="5" customWidth="1"/>
    <col min="517" max="517" width="50.625" style="5" customWidth="1"/>
    <col min="518" max="518" width="3.5" style="5" customWidth="1"/>
    <col min="519" max="519" width="15.625" style="5" customWidth="1"/>
    <col min="520" max="769" width="9" style="5"/>
    <col min="770" max="770" width="50.625" style="5" customWidth="1"/>
    <col min="771" max="771" width="4" style="5" customWidth="1"/>
    <col min="772" max="772" width="15.625" style="5" customWidth="1"/>
    <col min="773" max="773" width="50.625" style="5" customWidth="1"/>
    <col min="774" max="774" width="3.5" style="5" customWidth="1"/>
    <col min="775" max="775" width="15.625" style="5" customWidth="1"/>
    <col min="776" max="1025" width="9" style="5"/>
    <col min="1026" max="1026" width="50.625" style="5" customWidth="1"/>
    <col min="1027" max="1027" width="4" style="5" customWidth="1"/>
    <col min="1028" max="1028" width="15.625" style="5" customWidth="1"/>
    <col min="1029" max="1029" width="50.625" style="5" customWidth="1"/>
    <col min="1030" max="1030" width="3.5" style="5" customWidth="1"/>
    <col min="1031" max="1031" width="15.625" style="5" customWidth="1"/>
    <col min="1032" max="1281" width="9" style="5"/>
    <col min="1282" max="1282" width="50.625" style="5" customWidth="1"/>
    <col min="1283" max="1283" width="4" style="5" customWidth="1"/>
    <col min="1284" max="1284" width="15.625" style="5" customWidth="1"/>
    <col min="1285" max="1285" width="50.625" style="5" customWidth="1"/>
    <col min="1286" max="1286" width="3.5" style="5" customWidth="1"/>
    <col min="1287" max="1287" width="15.625" style="5" customWidth="1"/>
    <col min="1288" max="1537" width="9" style="5"/>
    <col min="1538" max="1538" width="50.625" style="5" customWidth="1"/>
    <col min="1539" max="1539" width="4" style="5" customWidth="1"/>
    <col min="1540" max="1540" width="15.625" style="5" customWidth="1"/>
    <col min="1541" max="1541" width="50.625" style="5" customWidth="1"/>
    <col min="1542" max="1542" width="3.5" style="5" customWidth="1"/>
    <col min="1543" max="1543" width="15.625" style="5" customWidth="1"/>
    <col min="1544" max="1793" width="9" style="5"/>
    <col min="1794" max="1794" width="50.625" style="5" customWidth="1"/>
    <col min="1795" max="1795" width="4" style="5" customWidth="1"/>
    <col min="1796" max="1796" width="15.625" style="5" customWidth="1"/>
    <col min="1797" max="1797" width="50.625" style="5" customWidth="1"/>
    <col min="1798" max="1798" width="3.5" style="5" customWidth="1"/>
    <col min="1799" max="1799" width="15.625" style="5" customWidth="1"/>
    <col min="1800" max="2049" width="9" style="5"/>
    <col min="2050" max="2050" width="50.625" style="5" customWidth="1"/>
    <col min="2051" max="2051" width="4" style="5" customWidth="1"/>
    <col min="2052" max="2052" width="15.625" style="5" customWidth="1"/>
    <col min="2053" max="2053" width="50.625" style="5" customWidth="1"/>
    <col min="2054" max="2054" width="3.5" style="5" customWidth="1"/>
    <col min="2055" max="2055" width="15.625" style="5" customWidth="1"/>
    <col min="2056" max="2305" width="9" style="5"/>
    <col min="2306" max="2306" width="50.625" style="5" customWidth="1"/>
    <col min="2307" max="2307" width="4" style="5" customWidth="1"/>
    <col min="2308" max="2308" width="15.625" style="5" customWidth="1"/>
    <col min="2309" max="2309" width="50.625" style="5" customWidth="1"/>
    <col min="2310" max="2310" width="3.5" style="5" customWidth="1"/>
    <col min="2311" max="2311" width="15.625" style="5" customWidth="1"/>
    <col min="2312" max="2561" width="9" style="5"/>
    <col min="2562" max="2562" width="50.625" style="5" customWidth="1"/>
    <col min="2563" max="2563" width="4" style="5" customWidth="1"/>
    <col min="2564" max="2564" width="15.625" style="5" customWidth="1"/>
    <col min="2565" max="2565" width="50.625" style="5" customWidth="1"/>
    <col min="2566" max="2566" width="3.5" style="5" customWidth="1"/>
    <col min="2567" max="2567" width="15.625" style="5" customWidth="1"/>
    <col min="2568" max="2817" width="9" style="5"/>
    <col min="2818" max="2818" width="50.625" style="5" customWidth="1"/>
    <col min="2819" max="2819" width="4" style="5" customWidth="1"/>
    <col min="2820" max="2820" width="15.625" style="5" customWidth="1"/>
    <col min="2821" max="2821" width="50.625" style="5" customWidth="1"/>
    <col min="2822" max="2822" width="3.5" style="5" customWidth="1"/>
    <col min="2823" max="2823" width="15.625" style="5" customWidth="1"/>
    <col min="2824" max="3073" width="9" style="5"/>
    <col min="3074" max="3074" width="50.625" style="5" customWidth="1"/>
    <col min="3075" max="3075" width="4" style="5" customWidth="1"/>
    <col min="3076" max="3076" width="15.625" style="5" customWidth="1"/>
    <col min="3077" max="3077" width="50.625" style="5" customWidth="1"/>
    <col min="3078" max="3078" width="3.5" style="5" customWidth="1"/>
    <col min="3079" max="3079" width="15.625" style="5" customWidth="1"/>
    <col min="3080" max="3329" width="9" style="5"/>
    <col min="3330" max="3330" width="50.625" style="5" customWidth="1"/>
    <col min="3331" max="3331" width="4" style="5" customWidth="1"/>
    <col min="3332" max="3332" width="15.625" style="5" customWidth="1"/>
    <col min="3333" max="3333" width="50.625" style="5" customWidth="1"/>
    <col min="3334" max="3334" width="3.5" style="5" customWidth="1"/>
    <col min="3335" max="3335" width="15.625" style="5" customWidth="1"/>
    <col min="3336" max="3585" width="9" style="5"/>
    <col min="3586" max="3586" width="50.625" style="5" customWidth="1"/>
    <col min="3587" max="3587" width="4" style="5" customWidth="1"/>
    <col min="3588" max="3588" width="15.625" style="5" customWidth="1"/>
    <col min="3589" max="3589" width="50.625" style="5" customWidth="1"/>
    <col min="3590" max="3590" width="3.5" style="5" customWidth="1"/>
    <col min="3591" max="3591" width="15.625" style="5" customWidth="1"/>
    <col min="3592" max="3841" width="9" style="5"/>
    <col min="3842" max="3842" width="50.625" style="5" customWidth="1"/>
    <col min="3843" max="3843" width="4" style="5" customWidth="1"/>
    <col min="3844" max="3844" width="15.625" style="5" customWidth="1"/>
    <col min="3845" max="3845" width="50.625" style="5" customWidth="1"/>
    <col min="3846" max="3846" width="3.5" style="5" customWidth="1"/>
    <col min="3847" max="3847" width="15.625" style="5" customWidth="1"/>
    <col min="3848" max="4097" width="9" style="5"/>
    <col min="4098" max="4098" width="50.625" style="5" customWidth="1"/>
    <col min="4099" max="4099" width="4" style="5" customWidth="1"/>
    <col min="4100" max="4100" width="15.625" style="5" customWidth="1"/>
    <col min="4101" max="4101" width="50.625" style="5" customWidth="1"/>
    <col min="4102" max="4102" width="3.5" style="5" customWidth="1"/>
    <col min="4103" max="4103" width="15.625" style="5" customWidth="1"/>
    <col min="4104" max="4353" width="9" style="5"/>
    <col min="4354" max="4354" width="50.625" style="5" customWidth="1"/>
    <col min="4355" max="4355" width="4" style="5" customWidth="1"/>
    <col min="4356" max="4356" width="15.625" style="5" customWidth="1"/>
    <col min="4357" max="4357" width="50.625" style="5" customWidth="1"/>
    <col min="4358" max="4358" width="3.5" style="5" customWidth="1"/>
    <col min="4359" max="4359" width="15.625" style="5" customWidth="1"/>
    <col min="4360" max="4609" width="9" style="5"/>
    <col min="4610" max="4610" width="50.625" style="5" customWidth="1"/>
    <col min="4611" max="4611" width="4" style="5" customWidth="1"/>
    <col min="4612" max="4612" width="15.625" style="5" customWidth="1"/>
    <col min="4613" max="4613" width="50.625" style="5" customWidth="1"/>
    <col min="4614" max="4614" width="3.5" style="5" customWidth="1"/>
    <col min="4615" max="4615" width="15.625" style="5" customWidth="1"/>
    <col min="4616" max="4865" width="9" style="5"/>
    <col min="4866" max="4866" width="50.625" style="5" customWidth="1"/>
    <col min="4867" max="4867" width="4" style="5" customWidth="1"/>
    <col min="4868" max="4868" width="15.625" style="5" customWidth="1"/>
    <col min="4869" max="4869" width="50.625" style="5" customWidth="1"/>
    <col min="4870" max="4870" width="3.5" style="5" customWidth="1"/>
    <col min="4871" max="4871" width="15.625" style="5" customWidth="1"/>
    <col min="4872" max="5121" width="9" style="5"/>
    <col min="5122" max="5122" width="50.625" style="5" customWidth="1"/>
    <col min="5123" max="5123" width="4" style="5" customWidth="1"/>
    <col min="5124" max="5124" width="15.625" style="5" customWidth="1"/>
    <col min="5125" max="5125" width="50.625" style="5" customWidth="1"/>
    <col min="5126" max="5126" width="3.5" style="5" customWidth="1"/>
    <col min="5127" max="5127" width="15.625" style="5" customWidth="1"/>
    <col min="5128" max="5377" width="9" style="5"/>
    <col min="5378" max="5378" width="50.625" style="5" customWidth="1"/>
    <col min="5379" max="5379" width="4" style="5" customWidth="1"/>
    <col min="5380" max="5380" width="15.625" style="5" customWidth="1"/>
    <col min="5381" max="5381" width="50.625" style="5" customWidth="1"/>
    <col min="5382" max="5382" width="3.5" style="5" customWidth="1"/>
    <col min="5383" max="5383" width="15.625" style="5" customWidth="1"/>
    <col min="5384" max="5633" width="9" style="5"/>
    <col min="5634" max="5634" width="50.625" style="5" customWidth="1"/>
    <col min="5635" max="5635" width="4" style="5" customWidth="1"/>
    <col min="5636" max="5636" width="15.625" style="5" customWidth="1"/>
    <col min="5637" max="5637" width="50.625" style="5" customWidth="1"/>
    <col min="5638" max="5638" width="3.5" style="5" customWidth="1"/>
    <col min="5639" max="5639" width="15.625" style="5" customWidth="1"/>
    <col min="5640" max="5889" width="9" style="5"/>
    <col min="5890" max="5890" width="50.625" style="5" customWidth="1"/>
    <col min="5891" max="5891" width="4" style="5" customWidth="1"/>
    <col min="5892" max="5892" width="15.625" style="5" customWidth="1"/>
    <col min="5893" max="5893" width="50.625" style="5" customWidth="1"/>
    <col min="5894" max="5894" width="3.5" style="5" customWidth="1"/>
    <col min="5895" max="5895" width="15.625" style="5" customWidth="1"/>
    <col min="5896" max="6145" width="9" style="5"/>
    <col min="6146" max="6146" width="50.625" style="5" customWidth="1"/>
    <col min="6147" max="6147" width="4" style="5" customWidth="1"/>
    <col min="6148" max="6148" width="15.625" style="5" customWidth="1"/>
    <col min="6149" max="6149" width="50.625" style="5" customWidth="1"/>
    <col min="6150" max="6150" width="3.5" style="5" customWidth="1"/>
    <col min="6151" max="6151" width="15.625" style="5" customWidth="1"/>
    <col min="6152" max="6401" width="9" style="5"/>
    <col min="6402" max="6402" width="50.625" style="5" customWidth="1"/>
    <col min="6403" max="6403" width="4" style="5" customWidth="1"/>
    <col min="6404" max="6404" width="15.625" style="5" customWidth="1"/>
    <col min="6405" max="6405" width="50.625" style="5" customWidth="1"/>
    <col min="6406" max="6406" width="3.5" style="5" customWidth="1"/>
    <col min="6407" max="6407" width="15.625" style="5" customWidth="1"/>
    <col min="6408" max="6657" width="9" style="5"/>
    <col min="6658" max="6658" width="50.625" style="5" customWidth="1"/>
    <col min="6659" max="6659" width="4" style="5" customWidth="1"/>
    <col min="6660" max="6660" width="15.625" style="5" customWidth="1"/>
    <col min="6661" max="6661" width="50.625" style="5" customWidth="1"/>
    <col min="6662" max="6662" width="3.5" style="5" customWidth="1"/>
    <col min="6663" max="6663" width="15.625" style="5" customWidth="1"/>
    <col min="6664" max="6913" width="9" style="5"/>
    <col min="6914" max="6914" width="50.625" style="5" customWidth="1"/>
    <col min="6915" max="6915" width="4" style="5" customWidth="1"/>
    <col min="6916" max="6916" width="15.625" style="5" customWidth="1"/>
    <col min="6917" max="6917" width="50.625" style="5" customWidth="1"/>
    <col min="6918" max="6918" width="3.5" style="5" customWidth="1"/>
    <col min="6919" max="6919" width="15.625" style="5" customWidth="1"/>
    <col min="6920" max="7169" width="9" style="5"/>
    <col min="7170" max="7170" width="50.625" style="5" customWidth="1"/>
    <col min="7171" max="7171" width="4" style="5" customWidth="1"/>
    <col min="7172" max="7172" width="15.625" style="5" customWidth="1"/>
    <col min="7173" max="7173" width="50.625" style="5" customWidth="1"/>
    <col min="7174" max="7174" width="3.5" style="5" customWidth="1"/>
    <col min="7175" max="7175" width="15.625" style="5" customWidth="1"/>
    <col min="7176" max="7425" width="9" style="5"/>
    <col min="7426" max="7426" width="50.625" style="5" customWidth="1"/>
    <col min="7427" max="7427" width="4" style="5" customWidth="1"/>
    <col min="7428" max="7428" width="15.625" style="5" customWidth="1"/>
    <col min="7429" max="7429" width="50.625" style="5" customWidth="1"/>
    <col min="7430" max="7430" width="3.5" style="5" customWidth="1"/>
    <col min="7431" max="7431" width="15.625" style="5" customWidth="1"/>
    <col min="7432" max="7681" width="9" style="5"/>
    <col min="7682" max="7682" width="50.625" style="5" customWidth="1"/>
    <col min="7683" max="7683" width="4" style="5" customWidth="1"/>
    <col min="7684" max="7684" width="15.625" style="5" customWidth="1"/>
    <col min="7685" max="7685" width="50.625" style="5" customWidth="1"/>
    <col min="7686" max="7686" width="3.5" style="5" customWidth="1"/>
    <col min="7687" max="7687" width="15.625" style="5" customWidth="1"/>
    <col min="7688" max="7937" width="9" style="5"/>
    <col min="7938" max="7938" width="50.625" style="5" customWidth="1"/>
    <col min="7939" max="7939" width="4" style="5" customWidth="1"/>
    <col min="7940" max="7940" width="15.625" style="5" customWidth="1"/>
    <col min="7941" max="7941" width="50.625" style="5" customWidth="1"/>
    <col min="7942" max="7942" width="3.5" style="5" customWidth="1"/>
    <col min="7943" max="7943" width="15.625" style="5" customWidth="1"/>
    <col min="7944" max="8193" width="9" style="5"/>
    <col min="8194" max="8194" width="50.625" style="5" customWidth="1"/>
    <col min="8195" max="8195" width="4" style="5" customWidth="1"/>
    <col min="8196" max="8196" width="15.625" style="5" customWidth="1"/>
    <col min="8197" max="8197" width="50.625" style="5" customWidth="1"/>
    <col min="8198" max="8198" width="3.5" style="5" customWidth="1"/>
    <col min="8199" max="8199" width="15.625" style="5" customWidth="1"/>
    <col min="8200" max="8449" width="9" style="5"/>
    <col min="8450" max="8450" width="50.625" style="5" customWidth="1"/>
    <col min="8451" max="8451" width="4" style="5" customWidth="1"/>
    <col min="8452" max="8452" width="15.625" style="5" customWidth="1"/>
    <col min="8453" max="8453" width="50.625" style="5" customWidth="1"/>
    <col min="8454" max="8454" width="3.5" style="5" customWidth="1"/>
    <col min="8455" max="8455" width="15.625" style="5" customWidth="1"/>
    <col min="8456" max="8705" width="9" style="5"/>
    <col min="8706" max="8706" width="50.625" style="5" customWidth="1"/>
    <col min="8707" max="8707" width="4" style="5" customWidth="1"/>
    <col min="8708" max="8708" width="15.625" style="5" customWidth="1"/>
    <col min="8709" max="8709" width="50.625" style="5" customWidth="1"/>
    <col min="8710" max="8710" width="3.5" style="5" customWidth="1"/>
    <col min="8711" max="8711" width="15.625" style="5" customWidth="1"/>
    <col min="8712" max="8961" width="9" style="5"/>
    <col min="8962" max="8962" width="50.625" style="5" customWidth="1"/>
    <col min="8963" max="8963" width="4" style="5" customWidth="1"/>
    <col min="8964" max="8964" width="15.625" style="5" customWidth="1"/>
    <col min="8965" max="8965" width="50.625" style="5" customWidth="1"/>
    <col min="8966" max="8966" width="3.5" style="5" customWidth="1"/>
    <col min="8967" max="8967" width="15.625" style="5" customWidth="1"/>
    <col min="8968" max="9217" width="9" style="5"/>
    <col min="9218" max="9218" width="50.625" style="5" customWidth="1"/>
    <col min="9219" max="9219" width="4" style="5" customWidth="1"/>
    <col min="9220" max="9220" width="15.625" style="5" customWidth="1"/>
    <col min="9221" max="9221" width="50.625" style="5" customWidth="1"/>
    <col min="9222" max="9222" width="3.5" style="5" customWidth="1"/>
    <col min="9223" max="9223" width="15.625" style="5" customWidth="1"/>
    <col min="9224" max="9473" width="9" style="5"/>
    <col min="9474" max="9474" width="50.625" style="5" customWidth="1"/>
    <col min="9475" max="9475" width="4" style="5" customWidth="1"/>
    <col min="9476" max="9476" width="15.625" style="5" customWidth="1"/>
    <col min="9477" max="9477" width="50.625" style="5" customWidth="1"/>
    <col min="9478" max="9478" width="3.5" style="5" customWidth="1"/>
    <col min="9479" max="9479" width="15.625" style="5" customWidth="1"/>
    <col min="9480" max="9729" width="9" style="5"/>
    <col min="9730" max="9730" width="50.625" style="5" customWidth="1"/>
    <col min="9731" max="9731" width="4" style="5" customWidth="1"/>
    <col min="9732" max="9732" width="15.625" style="5" customWidth="1"/>
    <col min="9733" max="9733" width="50.625" style="5" customWidth="1"/>
    <col min="9734" max="9734" width="3.5" style="5" customWidth="1"/>
    <col min="9735" max="9735" width="15.625" style="5" customWidth="1"/>
    <col min="9736" max="9985" width="9" style="5"/>
    <col min="9986" max="9986" width="50.625" style="5" customWidth="1"/>
    <col min="9987" max="9987" width="4" style="5" customWidth="1"/>
    <col min="9988" max="9988" width="15.625" style="5" customWidth="1"/>
    <col min="9989" max="9989" width="50.625" style="5" customWidth="1"/>
    <col min="9990" max="9990" width="3.5" style="5" customWidth="1"/>
    <col min="9991" max="9991" width="15.625" style="5" customWidth="1"/>
    <col min="9992" max="10241" width="9" style="5"/>
    <col min="10242" max="10242" width="50.625" style="5" customWidth="1"/>
    <col min="10243" max="10243" width="4" style="5" customWidth="1"/>
    <col min="10244" max="10244" width="15.625" style="5" customWidth="1"/>
    <col min="10245" max="10245" width="50.625" style="5" customWidth="1"/>
    <col min="10246" max="10246" width="3.5" style="5" customWidth="1"/>
    <col min="10247" max="10247" width="15.625" style="5" customWidth="1"/>
    <col min="10248" max="10497" width="9" style="5"/>
    <col min="10498" max="10498" width="50.625" style="5" customWidth="1"/>
    <col min="10499" max="10499" width="4" style="5" customWidth="1"/>
    <col min="10500" max="10500" width="15.625" style="5" customWidth="1"/>
    <col min="10501" max="10501" width="50.625" style="5" customWidth="1"/>
    <col min="10502" max="10502" width="3.5" style="5" customWidth="1"/>
    <col min="10503" max="10503" width="15.625" style="5" customWidth="1"/>
    <col min="10504" max="10753" width="9" style="5"/>
    <col min="10754" max="10754" width="50.625" style="5" customWidth="1"/>
    <col min="10755" max="10755" width="4" style="5" customWidth="1"/>
    <col min="10756" max="10756" width="15.625" style="5" customWidth="1"/>
    <col min="10757" max="10757" width="50.625" style="5" customWidth="1"/>
    <col min="10758" max="10758" width="3.5" style="5" customWidth="1"/>
    <col min="10759" max="10759" width="15.625" style="5" customWidth="1"/>
    <col min="10760" max="11009" width="9" style="5"/>
    <col min="11010" max="11010" width="50.625" style="5" customWidth="1"/>
    <col min="11011" max="11011" width="4" style="5" customWidth="1"/>
    <col min="11012" max="11012" width="15.625" style="5" customWidth="1"/>
    <col min="11013" max="11013" width="50.625" style="5" customWidth="1"/>
    <col min="11014" max="11014" width="3.5" style="5" customWidth="1"/>
    <col min="11015" max="11015" width="15.625" style="5" customWidth="1"/>
    <col min="11016" max="11265" width="9" style="5"/>
    <col min="11266" max="11266" width="50.625" style="5" customWidth="1"/>
    <col min="11267" max="11267" width="4" style="5" customWidth="1"/>
    <col min="11268" max="11268" width="15.625" style="5" customWidth="1"/>
    <col min="11269" max="11269" width="50.625" style="5" customWidth="1"/>
    <col min="11270" max="11270" width="3.5" style="5" customWidth="1"/>
    <col min="11271" max="11271" width="15.625" style="5" customWidth="1"/>
    <col min="11272" max="11521" width="9" style="5"/>
    <col min="11522" max="11522" width="50.625" style="5" customWidth="1"/>
    <col min="11523" max="11523" width="4" style="5" customWidth="1"/>
    <col min="11524" max="11524" width="15.625" style="5" customWidth="1"/>
    <col min="11525" max="11525" width="50.625" style="5" customWidth="1"/>
    <col min="11526" max="11526" width="3.5" style="5" customWidth="1"/>
    <col min="11527" max="11527" width="15.625" style="5" customWidth="1"/>
    <col min="11528" max="11777" width="9" style="5"/>
    <col min="11778" max="11778" width="50.625" style="5" customWidth="1"/>
    <col min="11779" max="11779" width="4" style="5" customWidth="1"/>
    <col min="11780" max="11780" width="15.625" style="5" customWidth="1"/>
    <col min="11781" max="11781" width="50.625" style="5" customWidth="1"/>
    <col min="11782" max="11782" width="3.5" style="5" customWidth="1"/>
    <col min="11783" max="11783" width="15.625" style="5" customWidth="1"/>
    <col min="11784" max="12033" width="9" style="5"/>
    <col min="12034" max="12034" width="50.625" style="5" customWidth="1"/>
    <col min="12035" max="12035" width="4" style="5" customWidth="1"/>
    <col min="12036" max="12036" width="15.625" style="5" customWidth="1"/>
    <col min="12037" max="12037" width="50.625" style="5" customWidth="1"/>
    <col min="12038" max="12038" width="3.5" style="5" customWidth="1"/>
    <col min="12039" max="12039" width="15.625" style="5" customWidth="1"/>
    <col min="12040" max="12289" width="9" style="5"/>
    <col min="12290" max="12290" width="50.625" style="5" customWidth="1"/>
    <col min="12291" max="12291" width="4" style="5" customWidth="1"/>
    <col min="12292" max="12292" width="15.625" style="5" customWidth="1"/>
    <col min="12293" max="12293" width="50.625" style="5" customWidth="1"/>
    <col min="12294" max="12294" width="3.5" style="5" customWidth="1"/>
    <col min="12295" max="12295" width="15.625" style="5" customWidth="1"/>
    <col min="12296" max="12545" width="9" style="5"/>
    <col min="12546" max="12546" width="50.625" style="5" customWidth="1"/>
    <col min="12547" max="12547" width="4" style="5" customWidth="1"/>
    <col min="12548" max="12548" width="15.625" style="5" customWidth="1"/>
    <col min="12549" max="12549" width="50.625" style="5" customWidth="1"/>
    <col min="12550" max="12550" width="3.5" style="5" customWidth="1"/>
    <col min="12551" max="12551" width="15.625" style="5" customWidth="1"/>
    <col min="12552" max="12801" width="9" style="5"/>
    <col min="12802" max="12802" width="50.625" style="5" customWidth="1"/>
    <col min="12803" max="12803" width="4" style="5" customWidth="1"/>
    <col min="12804" max="12804" width="15.625" style="5" customWidth="1"/>
    <col min="12805" max="12805" width="50.625" style="5" customWidth="1"/>
    <col min="12806" max="12806" width="3.5" style="5" customWidth="1"/>
    <col min="12807" max="12807" width="15.625" style="5" customWidth="1"/>
    <col min="12808" max="13057" width="9" style="5"/>
    <col min="13058" max="13058" width="50.625" style="5" customWidth="1"/>
    <col min="13059" max="13059" width="4" style="5" customWidth="1"/>
    <col min="13060" max="13060" width="15.625" style="5" customWidth="1"/>
    <col min="13061" max="13061" width="50.625" style="5" customWidth="1"/>
    <col min="13062" max="13062" width="3.5" style="5" customWidth="1"/>
    <col min="13063" max="13063" width="15.625" style="5" customWidth="1"/>
    <col min="13064" max="13313" width="9" style="5"/>
    <col min="13314" max="13314" width="50.625" style="5" customWidth="1"/>
    <col min="13315" max="13315" width="4" style="5" customWidth="1"/>
    <col min="13316" max="13316" width="15.625" style="5" customWidth="1"/>
    <col min="13317" max="13317" width="50.625" style="5" customWidth="1"/>
    <col min="13318" max="13318" width="3.5" style="5" customWidth="1"/>
    <col min="13319" max="13319" width="15.625" style="5" customWidth="1"/>
    <col min="13320" max="13569" width="9" style="5"/>
    <col min="13570" max="13570" width="50.625" style="5" customWidth="1"/>
    <col min="13571" max="13571" width="4" style="5" customWidth="1"/>
    <col min="13572" max="13572" width="15.625" style="5" customWidth="1"/>
    <col min="13573" max="13573" width="50.625" style="5" customWidth="1"/>
    <col min="13574" max="13574" width="3.5" style="5" customWidth="1"/>
    <col min="13575" max="13575" width="15.625" style="5" customWidth="1"/>
    <col min="13576" max="13825" width="9" style="5"/>
    <col min="13826" max="13826" width="50.625" style="5" customWidth="1"/>
    <col min="13827" max="13827" width="4" style="5" customWidth="1"/>
    <col min="13828" max="13828" width="15.625" style="5" customWidth="1"/>
    <col min="13829" max="13829" width="50.625" style="5" customWidth="1"/>
    <col min="13830" max="13830" width="3.5" style="5" customWidth="1"/>
    <col min="13831" max="13831" width="15.625" style="5" customWidth="1"/>
    <col min="13832" max="14081" width="9" style="5"/>
    <col min="14082" max="14082" width="50.625" style="5" customWidth="1"/>
    <col min="14083" max="14083" width="4" style="5" customWidth="1"/>
    <col min="14084" max="14084" width="15.625" style="5" customWidth="1"/>
    <col min="14085" max="14085" width="50.625" style="5" customWidth="1"/>
    <col min="14086" max="14086" width="3.5" style="5" customWidth="1"/>
    <col min="14087" max="14087" width="15.625" style="5" customWidth="1"/>
    <col min="14088" max="14337" width="9" style="5"/>
    <col min="14338" max="14338" width="50.625" style="5" customWidth="1"/>
    <col min="14339" max="14339" width="4" style="5" customWidth="1"/>
    <col min="14340" max="14340" width="15.625" style="5" customWidth="1"/>
    <col min="14341" max="14341" width="50.625" style="5" customWidth="1"/>
    <col min="14342" max="14342" width="3.5" style="5" customWidth="1"/>
    <col min="14343" max="14343" width="15.625" style="5" customWidth="1"/>
    <col min="14344" max="14593" width="9" style="5"/>
    <col min="14594" max="14594" width="50.625" style="5" customWidth="1"/>
    <col min="14595" max="14595" width="4" style="5" customWidth="1"/>
    <col min="14596" max="14596" width="15.625" style="5" customWidth="1"/>
    <col min="14597" max="14597" width="50.625" style="5" customWidth="1"/>
    <col min="14598" max="14598" width="3.5" style="5" customWidth="1"/>
    <col min="14599" max="14599" width="15.625" style="5" customWidth="1"/>
    <col min="14600" max="14849" width="9" style="5"/>
    <col min="14850" max="14850" width="50.625" style="5" customWidth="1"/>
    <col min="14851" max="14851" width="4" style="5" customWidth="1"/>
    <col min="14852" max="14852" width="15.625" style="5" customWidth="1"/>
    <col min="14853" max="14853" width="50.625" style="5" customWidth="1"/>
    <col min="14854" max="14854" width="3.5" style="5" customWidth="1"/>
    <col min="14855" max="14855" width="15.625" style="5" customWidth="1"/>
    <col min="14856" max="15105" width="9" style="5"/>
    <col min="15106" max="15106" width="50.625" style="5" customWidth="1"/>
    <col min="15107" max="15107" width="4" style="5" customWidth="1"/>
    <col min="15108" max="15108" width="15.625" style="5" customWidth="1"/>
    <col min="15109" max="15109" width="50.625" style="5" customWidth="1"/>
    <col min="15110" max="15110" width="3.5" style="5" customWidth="1"/>
    <col min="15111" max="15111" width="15.625" style="5" customWidth="1"/>
    <col min="15112" max="15361" width="9" style="5"/>
    <col min="15362" max="15362" width="50.625" style="5" customWidth="1"/>
    <col min="15363" max="15363" width="4" style="5" customWidth="1"/>
    <col min="15364" max="15364" width="15.625" style="5" customWidth="1"/>
    <col min="15365" max="15365" width="50.625" style="5" customWidth="1"/>
    <col min="15366" max="15366" width="3.5" style="5" customWidth="1"/>
    <col min="15367" max="15367" width="15.625" style="5" customWidth="1"/>
    <col min="15368" max="15617" width="9" style="5"/>
    <col min="15618" max="15618" width="50.625" style="5" customWidth="1"/>
    <col min="15619" max="15619" width="4" style="5" customWidth="1"/>
    <col min="15620" max="15620" width="15.625" style="5" customWidth="1"/>
    <col min="15621" max="15621" width="50.625" style="5" customWidth="1"/>
    <col min="15622" max="15622" width="3.5" style="5" customWidth="1"/>
    <col min="15623" max="15623" width="15.625" style="5" customWidth="1"/>
    <col min="15624" max="15873" width="9" style="5"/>
    <col min="15874" max="15874" width="50.625" style="5" customWidth="1"/>
    <col min="15875" max="15875" width="4" style="5" customWidth="1"/>
    <col min="15876" max="15876" width="15.625" style="5" customWidth="1"/>
    <col min="15877" max="15877" width="50.625" style="5" customWidth="1"/>
    <col min="15878" max="15878" width="3.5" style="5" customWidth="1"/>
    <col min="15879" max="15879" width="15.625" style="5" customWidth="1"/>
    <col min="15880" max="16129" width="9" style="5"/>
    <col min="16130" max="16130" width="50.625" style="5" customWidth="1"/>
    <col min="16131" max="16131" width="4" style="5" customWidth="1"/>
    <col min="16132" max="16132" width="15.625" style="5" customWidth="1"/>
    <col min="16133" max="16133" width="50.625" style="5" customWidth="1"/>
    <col min="16134" max="16134" width="3.5" style="5" customWidth="1"/>
    <col min="16135" max="16135" width="15.625" style="5" customWidth="1"/>
    <col min="16136" max="16384" width="9" style="5"/>
  </cols>
  <sheetData>
    <row r="1" spans="1:13">
      <c r="A1" s="46"/>
    </row>
    <row r="2" spans="1:13" s="2" customFormat="1" ht="18" customHeight="1">
      <c r="A2" s="210" t="s">
        <v>102</v>
      </c>
      <c r="B2" s="210"/>
      <c r="C2" s="210"/>
      <c r="D2" s="210"/>
      <c r="E2" s="210"/>
      <c r="F2" s="210"/>
      <c r="G2" s="148"/>
      <c r="H2" s="140"/>
      <c r="I2" s="140"/>
      <c r="J2" s="141"/>
      <c r="K2" s="141"/>
      <c r="L2" s="141"/>
      <c r="M2" s="141"/>
    </row>
    <row r="3" spans="1:13" ht="9.9499999999999993" customHeight="1">
      <c r="A3" s="3"/>
      <c r="B3" s="3"/>
      <c r="C3" s="3"/>
      <c r="D3" s="3"/>
      <c r="E3" s="3"/>
      <c r="F3" s="92" t="s">
        <v>103</v>
      </c>
      <c r="G3" s="149"/>
    </row>
    <row r="4" spans="1:13" ht="15" customHeight="1" thickBot="1">
      <c r="A4" s="6" t="s">
        <v>196</v>
      </c>
      <c r="B4" s="3"/>
      <c r="C4" s="3"/>
      <c r="D4" s="3"/>
      <c r="E4" s="3"/>
      <c r="F4" s="92" t="s">
        <v>104</v>
      </c>
      <c r="G4" s="149"/>
    </row>
    <row r="5" spans="1:13" s="8" customFormat="1" ht="14.45" customHeight="1">
      <c r="A5" s="211" t="s">
        <v>0</v>
      </c>
      <c r="B5" s="212"/>
      <c r="C5" s="212"/>
      <c r="D5" s="212" t="s">
        <v>1</v>
      </c>
      <c r="E5" s="212"/>
      <c r="F5" s="213"/>
      <c r="G5" s="150"/>
      <c r="H5" s="142"/>
      <c r="I5" s="142"/>
      <c r="J5" s="143"/>
      <c r="K5" s="143"/>
      <c r="L5" s="143"/>
      <c r="M5" s="143"/>
    </row>
    <row r="6" spans="1:13" s="8" customFormat="1" ht="14.45" customHeight="1">
      <c r="A6" s="93" t="s">
        <v>105</v>
      </c>
      <c r="B6" s="94" t="s">
        <v>2</v>
      </c>
      <c r="C6" s="95" t="s">
        <v>106</v>
      </c>
      <c r="D6" s="96" t="s">
        <v>105</v>
      </c>
      <c r="E6" s="94" t="s">
        <v>2</v>
      </c>
      <c r="F6" s="97" t="s">
        <v>106</v>
      </c>
      <c r="G6" s="151"/>
      <c r="H6" s="142"/>
      <c r="I6" s="142"/>
      <c r="J6" s="143"/>
      <c r="K6" s="143"/>
      <c r="L6" s="143"/>
      <c r="M6" s="143"/>
    </row>
    <row r="7" spans="1:13" s="8" customFormat="1" ht="14.45" customHeight="1">
      <c r="A7" s="93" t="s">
        <v>107</v>
      </c>
      <c r="B7" s="95"/>
      <c r="C7" s="96" t="s">
        <v>3</v>
      </c>
      <c r="D7" s="96" t="s">
        <v>107</v>
      </c>
      <c r="E7" s="95"/>
      <c r="F7" s="136" t="s">
        <v>4</v>
      </c>
      <c r="G7" s="150"/>
      <c r="H7" s="142"/>
      <c r="I7" s="142"/>
      <c r="J7" s="143"/>
      <c r="K7" s="143"/>
      <c r="L7" s="143"/>
      <c r="M7" s="143"/>
    </row>
    <row r="8" spans="1:13" s="8" customFormat="1" ht="14.45" customHeight="1">
      <c r="A8" s="51" t="s">
        <v>108</v>
      </c>
      <c r="B8" s="50" t="s">
        <v>3</v>
      </c>
      <c r="C8" s="52">
        <v>7768.57</v>
      </c>
      <c r="D8" s="53" t="s">
        <v>69</v>
      </c>
      <c r="E8" s="54">
        <v>29</v>
      </c>
      <c r="F8" s="98"/>
      <c r="G8" s="152"/>
      <c r="H8" s="142"/>
      <c r="I8" s="142"/>
      <c r="J8" s="143"/>
      <c r="K8" s="143"/>
      <c r="L8" s="143"/>
      <c r="M8" s="143"/>
    </row>
    <row r="9" spans="1:13" s="8" customFormat="1" ht="14.45" customHeight="1">
      <c r="A9" s="55" t="s">
        <v>109</v>
      </c>
      <c r="B9" s="50" t="s">
        <v>4</v>
      </c>
      <c r="C9" s="52"/>
      <c r="D9" s="53" t="s">
        <v>70</v>
      </c>
      <c r="E9" s="54">
        <v>30</v>
      </c>
      <c r="F9" s="98"/>
      <c r="G9" s="152"/>
      <c r="H9" s="142"/>
      <c r="I9" s="142"/>
      <c r="J9" s="143"/>
      <c r="K9" s="143"/>
      <c r="L9" s="143"/>
      <c r="M9" s="143"/>
    </row>
    <row r="10" spans="1:13" s="8" customFormat="1" ht="14.45" customHeight="1">
      <c r="A10" s="55" t="s">
        <v>110</v>
      </c>
      <c r="B10" s="50" t="s">
        <v>5</v>
      </c>
      <c r="C10" s="52"/>
      <c r="D10" s="53" t="s">
        <v>71</v>
      </c>
      <c r="E10" s="54">
        <v>31</v>
      </c>
      <c r="F10" s="98"/>
      <c r="G10" s="152"/>
      <c r="H10" s="142"/>
      <c r="I10" s="142"/>
      <c r="J10" s="143"/>
      <c r="K10" s="143"/>
      <c r="L10" s="143"/>
      <c r="M10" s="143"/>
    </row>
    <row r="11" spans="1:13" s="8" customFormat="1" ht="14.45" customHeight="1">
      <c r="A11" s="55" t="s">
        <v>111</v>
      </c>
      <c r="B11" s="50" t="s">
        <v>6</v>
      </c>
      <c r="C11" s="52"/>
      <c r="D11" s="53" t="s">
        <v>72</v>
      </c>
      <c r="E11" s="54">
        <v>32</v>
      </c>
      <c r="F11" s="98"/>
      <c r="G11" s="152"/>
      <c r="H11" s="142"/>
      <c r="I11" s="142"/>
      <c r="J11" s="143"/>
      <c r="K11" s="143"/>
      <c r="L11" s="143"/>
      <c r="M11" s="143"/>
    </row>
    <row r="12" spans="1:13" s="8" customFormat="1" ht="14.45" customHeight="1">
      <c r="A12" s="55" t="s">
        <v>112</v>
      </c>
      <c r="B12" s="50" t="s">
        <v>7</v>
      </c>
      <c r="C12" s="52"/>
      <c r="D12" s="53" t="s">
        <v>73</v>
      </c>
      <c r="E12" s="54">
        <v>33</v>
      </c>
      <c r="F12" s="98"/>
      <c r="G12" s="152"/>
      <c r="H12" s="142"/>
      <c r="I12" s="142"/>
      <c r="J12" s="143"/>
      <c r="K12" s="143"/>
      <c r="L12" s="143"/>
      <c r="M12" s="143"/>
    </row>
    <row r="13" spans="1:13" s="8" customFormat="1" ht="14.45" customHeight="1">
      <c r="A13" s="55" t="s">
        <v>113</v>
      </c>
      <c r="B13" s="50" t="s">
        <v>8</v>
      </c>
      <c r="C13" s="52"/>
      <c r="D13" s="53" t="s">
        <v>74</v>
      </c>
      <c r="E13" s="54">
        <v>34</v>
      </c>
      <c r="F13" s="98"/>
      <c r="G13" s="152"/>
      <c r="H13" s="142"/>
      <c r="I13" s="142"/>
      <c r="J13" s="143"/>
      <c r="K13" s="143"/>
      <c r="L13" s="143"/>
      <c r="M13" s="143"/>
    </row>
    <row r="14" spans="1:13" s="8" customFormat="1" ht="14.45" customHeight="1">
      <c r="A14" s="56"/>
      <c r="B14" s="50" t="s">
        <v>9</v>
      </c>
      <c r="C14" s="52"/>
      <c r="D14" s="53" t="s">
        <v>114</v>
      </c>
      <c r="E14" s="54">
        <v>35</v>
      </c>
      <c r="F14" s="98"/>
      <c r="G14" s="146"/>
      <c r="H14" s="144"/>
      <c r="I14" s="144"/>
      <c r="J14" s="145"/>
      <c r="K14" s="145"/>
      <c r="L14" s="145"/>
      <c r="M14" s="145"/>
    </row>
    <row r="15" spans="1:13" s="8" customFormat="1" ht="14.45" customHeight="1">
      <c r="A15" s="56"/>
      <c r="B15" s="50" t="s">
        <v>10</v>
      </c>
      <c r="C15" s="52"/>
      <c r="D15" s="53" t="s">
        <v>115</v>
      </c>
      <c r="E15" s="54">
        <v>36</v>
      </c>
      <c r="F15" s="98">
        <v>370.44</v>
      </c>
      <c r="G15" s="158"/>
      <c r="H15" s="142"/>
      <c r="I15" s="142"/>
      <c r="J15" s="143"/>
      <c r="K15" s="143"/>
      <c r="L15" s="143"/>
      <c r="M15" s="143"/>
    </row>
    <row r="16" spans="1:13" s="8" customFormat="1" ht="14.45" customHeight="1">
      <c r="A16" s="56"/>
      <c r="B16" s="50" t="s">
        <v>11</v>
      </c>
      <c r="C16" s="52"/>
      <c r="D16" s="53" t="s">
        <v>116</v>
      </c>
      <c r="E16" s="54">
        <v>37</v>
      </c>
      <c r="F16" s="98">
        <v>69.989999999999995</v>
      </c>
      <c r="G16" s="158"/>
      <c r="H16" s="142"/>
      <c r="I16" s="142"/>
      <c r="J16" s="143"/>
      <c r="K16" s="143"/>
      <c r="L16" s="143"/>
      <c r="M16" s="143"/>
    </row>
    <row r="17" spans="1:21" s="8" customFormat="1" ht="14.45" customHeight="1">
      <c r="A17" s="56"/>
      <c r="B17" s="50" t="s">
        <v>12</v>
      </c>
      <c r="C17" s="52"/>
      <c r="D17" s="99" t="s">
        <v>117</v>
      </c>
      <c r="E17" s="54">
        <v>38</v>
      </c>
      <c r="F17" s="98">
        <v>1080.32</v>
      </c>
      <c r="G17" s="158"/>
      <c r="H17" s="142"/>
      <c r="I17" s="142"/>
      <c r="J17" s="143"/>
      <c r="K17" s="143"/>
      <c r="L17" s="143"/>
      <c r="M17" s="143"/>
    </row>
    <row r="18" spans="1:21" s="8" customFormat="1" ht="14.45" customHeight="1">
      <c r="A18" s="56"/>
      <c r="B18" s="50">
        <v>445.24</v>
      </c>
      <c r="C18" s="100"/>
      <c r="D18" s="99" t="s">
        <v>118</v>
      </c>
      <c r="E18" s="54">
        <v>39</v>
      </c>
      <c r="F18" s="98">
        <v>498.07</v>
      </c>
      <c r="G18" s="158"/>
      <c r="H18" s="142"/>
      <c r="I18" s="142"/>
      <c r="J18" s="143"/>
      <c r="K18" s="143"/>
      <c r="L18" s="143"/>
      <c r="M18" s="143"/>
    </row>
    <row r="19" spans="1:21" s="8" customFormat="1" ht="14.45" customHeight="1">
      <c r="A19" s="56"/>
      <c r="B19" s="50" t="s">
        <v>14</v>
      </c>
      <c r="C19" s="52"/>
      <c r="D19" s="99" t="s">
        <v>119</v>
      </c>
      <c r="E19" s="54">
        <v>40</v>
      </c>
      <c r="F19" s="98">
        <v>5629.5</v>
      </c>
      <c r="G19" s="158"/>
      <c r="H19" s="142"/>
      <c r="I19" s="142"/>
      <c r="J19" s="143"/>
      <c r="K19" s="143"/>
      <c r="L19" s="143"/>
      <c r="M19" s="143"/>
    </row>
    <row r="20" spans="1:21" s="8" customFormat="1" ht="14.45" customHeight="1">
      <c r="A20" s="56"/>
      <c r="B20" s="50" t="s">
        <v>15</v>
      </c>
      <c r="C20" s="52"/>
      <c r="D20" s="99" t="s">
        <v>120</v>
      </c>
      <c r="E20" s="54">
        <v>41</v>
      </c>
      <c r="F20" s="98"/>
      <c r="G20" s="158"/>
      <c r="H20" s="142"/>
      <c r="I20" s="142"/>
      <c r="J20" s="143"/>
      <c r="K20" s="143"/>
      <c r="L20" s="143"/>
      <c r="M20" s="143"/>
    </row>
    <row r="21" spans="1:21" s="8" customFormat="1" ht="14.45" customHeight="1">
      <c r="A21" s="51"/>
      <c r="B21" s="50" t="s">
        <v>16</v>
      </c>
      <c r="C21" s="52"/>
      <c r="D21" s="99" t="s">
        <v>121</v>
      </c>
      <c r="E21" s="54">
        <v>42</v>
      </c>
      <c r="F21" s="98"/>
      <c r="G21" s="158"/>
      <c r="H21" s="142"/>
      <c r="I21" s="142"/>
      <c r="J21" s="143"/>
      <c r="K21" s="143"/>
      <c r="L21" s="143"/>
      <c r="M21" s="143"/>
    </row>
    <row r="22" spans="1:21" s="8" customFormat="1" ht="14.45" customHeight="1">
      <c r="A22" s="51"/>
      <c r="B22" s="50" t="s">
        <v>122</v>
      </c>
      <c r="C22" s="52"/>
      <c r="D22" s="99" t="s">
        <v>123</v>
      </c>
      <c r="E22" s="54">
        <v>43</v>
      </c>
      <c r="F22" s="98"/>
      <c r="G22" s="158"/>
      <c r="H22" s="142"/>
      <c r="I22" s="142"/>
      <c r="J22" s="143"/>
      <c r="K22" s="143"/>
      <c r="L22" s="143"/>
      <c r="M22" s="143"/>
    </row>
    <row r="23" spans="1:21" s="8" customFormat="1" ht="14.45" customHeight="1">
      <c r="A23" s="51"/>
      <c r="B23" s="50" t="s">
        <v>17</v>
      </c>
      <c r="C23" s="52"/>
      <c r="D23" s="99" t="s">
        <v>124</v>
      </c>
      <c r="E23" s="54">
        <v>44</v>
      </c>
      <c r="F23" s="98"/>
      <c r="G23" s="158"/>
      <c r="H23" s="142"/>
      <c r="I23" s="142"/>
      <c r="J23" s="143"/>
      <c r="K23" s="143"/>
      <c r="L23" s="143"/>
      <c r="M23" s="143"/>
    </row>
    <row r="24" spans="1:21" s="8" customFormat="1" ht="14.45" customHeight="1">
      <c r="A24" s="57"/>
      <c r="B24" s="50" t="s">
        <v>18</v>
      </c>
      <c r="C24" s="58"/>
      <c r="D24" s="99" t="s">
        <v>125</v>
      </c>
      <c r="E24" s="54">
        <v>45</v>
      </c>
      <c r="F24" s="98"/>
      <c r="G24" s="158"/>
      <c r="H24" s="142"/>
      <c r="I24" s="142"/>
      <c r="J24" s="143"/>
      <c r="K24" s="143"/>
      <c r="L24" s="143"/>
      <c r="M24" s="143"/>
    </row>
    <row r="25" spans="1:21" s="8" customFormat="1" ht="14.45" customHeight="1">
      <c r="A25" s="57"/>
      <c r="B25" s="50" t="s">
        <v>19</v>
      </c>
      <c r="C25" s="58"/>
      <c r="D25" s="99" t="s">
        <v>126</v>
      </c>
      <c r="E25" s="54">
        <v>46</v>
      </c>
      <c r="F25" s="98"/>
      <c r="G25" s="158"/>
      <c r="H25" s="142"/>
      <c r="I25" s="142"/>
      <c r="J25" s="143"/>
      <c r="K25" s="143"/>
      <c r="L25" s="143"/>
      <c r="M25" s="143"/>
    </row>
    <row r="26" spans="1:21" s="8" customFormat="1" ht="14.45" customHeight="1">
      <c r="A26" s="57"/>
      <c r="B26" s="50" t="s">
        <v>20</v>
      </c>
      <c r="C26" s="58"/>
      <c r="D26" s="99" t="s">
        <v>127</v>
      </c>
      <c r="E26" s="54">
        <v>47</v>
      </c>
      <c r="F26" s="98">
        <v>120.25</v>
      </c>
      <c r="G26" s="158"/>
      <c r="H26" s="142"/>
      <c r="I26" s="142"/>
      <c r="J26" s="143"/>
      <c r="K26" s="143"/>
      <c r="L26" s="143"/>
      <c r="M26" s="143"/>
    </row>
    <row r="27" spans="1:21" s="8" customFormat="1" ht="14.45" customHeight="1">
      <c r="A27" s="57"/>
      <c r="B27" s="50" t="s">
        <v>21</v>
      </c>
      <c r="C27" s="58"/>
      <c r="D27" s="99" t="s">
        <v>128</v>
      </c>
      <c r="E27" s="54">
        <v>48</v>
      </c>
      <c r="F27" s="98"/>
      <c r="G27" s="152"/>
      <c r="H27" s="142"/>
      <c r="I27" s="142"/>
      <c r="J27" s="143"/>
      <c r="K27" s="143"/>
      <c r="L27" s="143"/>
      <c r="M27" s="143"/>
      <c r="N27" s="163"/>
      <c r="U27" s="143"/>
    </row>
    <row r="28" spans="1:21" s="8" customFormat="1" ht="14.45" customHeight="1">
      <c r="A28" s="57"/>
      <c r="B28" s="50" t="s">
        <v>22</v>
      </c>
      <c r="C28" s="58"/>
      <c r="D28" s="99" t="s">
        <v>129</v>
      </c>
      <c r="E28" s="54">
        <v>49</v>
      </c>
      <c r="F28" s="98"/>
      <c r="G28" s="156"/>
      <c r="H28" s="157"/>
      <c r="I28" s="157"/>
      <c r="J28" s="157"/>
      <c r="K28" s="157"/>
      <c r="L28" s="157"/>
      <c r="M28" s="157"/>
      <c r="N28" s="164"/>
    </row>
    <row r="29" spans="1:21" s="8" customFormat="1" ht="14.45" customHeight="1">
      <c r="A29" s="57"/>
      <c r="B29" s="50" t="s">
        <v>23</v>
      </c>
      <c r="C29" s="58"/>
      <c r="D29" s="99" t="s">
        <v>130</v>
      </c>
      <c r="E29" s="54">
        <v>50</v>
      </c>
      <c r="F29" s="98"/>
      <c r="G29" s="152"/>
      <c r="H29" s="142"/>
      <c r="I29" s="142"/>
      <c r="J29" s="143"/>
      <c r="K29" s="143"/>
      <c r="L29" s="143"/>
      <c r="M29" s="143"/>
    </row>
    <row r="30" spans="1:21" s="8" customFormat="1" ht="14.45" customHeight="1">
      <c r="A30" s="57"/>
      <c r="B30" s="50" t="s">
        <v>24</v>
      </c>
      <c r="C30" s="58"/>
      <c r="D30" s="59"/>
      <c r="E30" s="54">
        <v>51</v>
      </c>
      <c r="F30" s="101"/>
      <c r="G30" s="152"/>
      <c r="H30" s="142"/>
      <c r="I30" s="142"/>
      <c r="J30" s="143"/>
      <c r="K30" s="143"/>
      <c r="L30" s="143"/>
      <c r="M30" s="143"/>
    </row>
    <row r="31" spans="1:21" s="8" customFormat="1" ht="14.45" customHeight="1">
      <c r="A31" s="60" t="s">
        <v>25</v>
      </c>
      <c r="B31" s="50" t="s">
        <v>26</v>
      </c>
      <c r="C31" s="102">
        <f>C8</f>
        <v>7768.57</v>
      </c>
      <c r="D31" s="61" t="s">
        <v>27</v>
      </c>
      <c r="E31" s="54">
        <v>52</v>
      </c>
      <c r="F31" s="62">
        <f>SUM(F8:F29)</f>
        <v>7768.57</v>
      </c>
      <c r="G31" s="153"/>
      <c r="H31" s="142"/>
      <c r="I31" s="142"/>
      <c r="J31" s="143"/>
      <c r="K31" s="143"/>
      <c r="L31" s="143"/>
      <c r="M31" s="143"/>
    </row>
    <row r="32" spans="1:21" s="8" customFormat="1" ht="14.45" customHeight="1">
      <c r="A32" s="57" t="s">
        <v>131</v>
      </c>
      <c r="B32" s="50" t="s">
        <v>28</v>
      </c>
      <c r="C32" s="52"/>
      <c r="D32" s="63" t="s">
        <v>132</v>
      </c>
      <c r="E32" s="54">
        <v>53</v>
      </c>
      <c r="F32" s="64"/>
      <c r="G32" s="153"/>
      <c r="H32" s="142"/>
      <c r="I32" s="142"/>
      <c r="J32" s="143"/>
      <c r="K32" s="143"/>
      <c r="L32" s="143"/>
      <c r="M32" s="143"/>
    </row>
    <row r="33" spans="1:19" s="8" customFormat="1" ht="14.45" customHeight="1">
      <c r="A33" s="57" t="s">
        <v>133</v>
      </c>
      <c r="B33" s="50" t="s">
        <v>29</v>
      </c>
      <c r="C33" s="52">
        <v>768.97</v>
      </c>
      <c r="D33" s="63" t="s">
        <v>134</v>
      </c>
      <c r="E33" s="54">
        <v>54</v>
      </c>
      <c r="F33" s="64">
        <v>768.97</v>
      </c>
      <c r="G33" s="153"/>
      <c r="H33" s="142"/>
      <c r="I33" s="142"/>
      <c r="J33" s="143"/>
      <c r="K33" s="143"/>
      <c r="L33" s="143"/>
      <c r="M33" s="143"/>
    </row>
    <row r="34" spans="1:19" s="8" customFormat="1" ht="14.45" customHeight="1">
      <c r="A34" s="65"/>
      <c r="B34" s="50" t="s">
        <v>135</v>
      </c>
      <c r="C34" s="66"/>
      <c r="D34" s="67"/>
      <c r="E34" s="54">
        <v>55</v>
      </c>
      <c r="F34" s="68"/>
      <c r="G34" s="153"/>
      <c r="H34" s="142"/>
      <c r="I34" s="142"/>
      <c r="J34" s="143"/>
      <c r="K34" s="143"/>
      <c r="L34" s="143"/>
      <c r="M34" s="143"/>
      <c r="N34" s="161"/>
    </row>
    <row r="35" spans="1:19" s="118" customFormat="1" ht="14.45" customHeight="1" thickBot="1">
      <c r="A35" s="113" t="s">
        <v>30</v>
      </c>
      <c r="B35" s="114" t="s">
        <v>136</v>
      </c>
      <c r="C35" s="115">
        <f>C31+C32+C33</f>
        <v>8537.5399999999991</v>
      </c>
      <c r="D35" s="116" t="s">
        <v>30</v>
      </c>
      <c r="E35" s="117">
        <v>56</v>
      </c>
      <c r="F35" s="135">
        <f>F31+F32+F33</f>
        <v>8537.5399999999991</v>
      </c>
      <c r="G35" s="160"/>
      <c r="H35" s="159"/>
      <c r="I35" s="159"/>
      <c r="J35" s="159"/>
      <c r="K35" s="159"/>
      <c r="L35" s="159"/>
      <c r="M35" s="159"/>
      <c r="N35" s="162"/>
    </row>
    <row r="36" spans="1:19" ht="4.5" customHeight="1">
      <c r="A36" s="214"/>
      <c r="B36" s="215"/>
      <c r="C36" s="215"/>
      <c r="D36" s="215"/>
      <c r="E36" s="215"/>
      <c r="F36" s="215"/>
      <c r="G36" s="154"/>
    </row>
    <row r="37" spans="1:19" ht="23.25" customHeight="1">
      <c r="A37" s="208" t="s">
        <v>137</v>
      </c>
      <c r="B37" s="209"/>
      <c r="C37" s="209"/>
      <c r="D37" s="209"/>
      <c r="E37" s="209"/>
      <c r="F37" s="209"/>
      <c r="G37" s="155"/>
      <c r="S37" s="139"/>
    </row>
  </sheetData>
  <mergeCells count="5">
    <mergeCell ref="A37:F37"/>
    <mergeCell ref="A2:F2"/>
    <mergeCell ref="A5:C5"/>
    <mergeCell ref="D5:F5"/>
    <mergeCell ref="A36:F36"/>
  </mergeCells>
  <phoneticPr fontId="2" type="noConversion"/>
  <printOptions horizontalCentered="1"/>
  <pageMargins left="0.35433070866141736" right="0.35433070866141736" top="0.59055118110236227" bottom="0.78740157480314965" header="0.51181102362204722" footer="0.19685039370078741"/>
  <pageSetup paperSize="9" scale="86" orientation="landscape" horizontalDpi="300" verticalDpi="300" r:id="rId1"/>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topLeftCell="D1" zoomScaleNormal="100" zoomScaleSheetLayoutView="160" workbookViewId="0">
      <selection activeCell="P14" sqref="P14"/>
    </sheetView>
  </sheetViews>
  <sheetFormatPr defaultRowHeight="14.25"/>
  <cols>
    <col min="1" max="2" width="4.625" style="11" customWidth="1"/>
    <col min="3" max="3" width="35.5" style="11" customWidth="1"/>
    <col min="4" max="5" width="13.25" style="11" customWidth="1"/>
    <col min="6" max="10" width="10.125" style="11" customWidth="1"/>
    <col min="11" max="11" width="12.25" style="169" customWidth="1"/>
    <col min="12" max="12" width="11.375" style="169" customWidth="1"/>
    <col min="13" max="18" width="9" style="169"/>
    <col min="19" max="16384" width="9" style="11"/>
  </cols>
  <sheetData>
    <row r="1" spans="1:18" s="9" customFormat="1" ht="21.75">
      <c r="A1" s="233" t="s">
        <v>75</v>
      </c>
      <c r="B1" s="233"/>
      <c r="C1" s="233"/>
      <c r="D1" s="233"/>
      <c r="E1" s="233"/>
      <c r="F1" s="233"/>
      <c r="G1" s="233"/>
      <c r="H1" s="233"/>
      <c r="I1" s="233"/>
      <c r="J1" s="233"/>
      <c r="K1" s="168"/>
      <c r="L1" s="168"/>
      <c r="M1" s="168"/>
      <c r="N1" s="168"/>
      <c r="O1" s="168"/>
      <c r="P1" s="168"/>
      <c r="Q1" s="168"/>
      <c r="R1" s="168"/>
    </row>
    <row r="2" spans="1:18" ht="10.5" customHeight="1">
      <c r="A2" s="10"/>
      <c r="B2" s="10"/>
      <c r="C2" s="10"/>
      <c r="D2" s="10"/>
      <c r="E2" s="10"/>
      <c r="F2" s="10"/>
      <c r="G2" s="10"/>
      <c r="H2" s="10"/>
      <c r="I2" s="10"/>
      <c r="J2" s="44" t="s">
        <v>50</v>
      </c>
    </row>
    <row r="3" spans="1:18" ht="17.25" customHeight="1" thickBot="1">
      <c r="A3" s="6" t="s">
        <v>195</v>
      </c>
      <c r="B3" s="10"/>
      <c r="C3" s="10"/>
      <c r="D3" s="10"/>
      <c r="E3" s="10"/>
      <c r="F3" s="12"/>
      <c r="G3" s="10"/>
      <c r="H3" s="10"/>
      <c r="I3" s="10"/>
      <c r="J3" s="44" t="s">
        <v>49</v>
      </c>
    </row>
    <row r="4" spans="1:18" s="14" customFormat="1" ht="22.5" customHeight="1">
      <c r="A4" s="239" t="s">
        <v>31</v>
      </c>
      <c r="B4" s="240"/>
      <c r="C4" s="240"/>
      <c r="D4" s="220" t="s">
        <v>25</v>
      </c>
      <c r="E4" s="241" t="s">
        <v>53</v>
      </c>
      <c r="F4" s="220" t="s">
        <v>32</v>
      </c>
      <c r="G4" s="220" t="s">
        <v>33</v>
      </c>
      <c r="H4" s="220" t="s">
        <v>34</v>
      </c>
      <c r="I4" s="220" t="s">
        <v>68</v>
      </c>
      <c r="J4" s="234" t="s">
        <v>35</v>
      </c>
      <c r="K4" s="165"/>
      <c r="L4" s="167"/>
      <c r="M4" s="167"/>
      <c r="N4" s="167"/>
      <c r="O4" s="167"/>
      <c r="P4" s="167"/>
      <c r="Q4" s="167"/>
      <c r="R4" s="167"/>
    </row>
    <row r="5" spans="1:18" s="14" customFormat="1" ht="22.5" customHeight="1">
      <c r="A5" s="227" t="s">
        <v>87</v>
      </c>
      <c r="B5" s="228"/>
      <c r="C5" s="231" t="s">
        <v>36</v>
      </c>
      <c r="D5" s="221"/>
      <c r="E5" s="242"/>
      <c r="F5" s="221"/>
      <c r="G5" s="221"/>
      <c r="H5" s="221"/>
      <c r="I5" s="221"/>
      <c r="J5" s="235"/>
      <c r="K5" s="165"/>
      <c r="R5" s="167"/>
    </row>
    <row r="6" spans="1:18" s="14" customFormat="1" ht="12" customHeight="1">
      <c r="A6" s="229"/>
      <c r="B6" s="230"/>
      <c r="C6" s="222"/>
      <c r="D6" s="222"/>
      <c r="E6" s="243"/>
      <c r="F6" s="222"/>
      <c r="G6" s="222"/>
      <c r="H6" s="222"/>
      <c r="I6" s="222"/>
      <c r="J6" s="236"/>
      <c r="K6" s="165"/>
      <c r="L6" s="167"/>
      <c r="M6" s="167"/>
      <c r="N6" s="167"/>
      <c r="O6" s="167"/>
      <c r="P6" s="167"/>
      <c r="Q6" s="167"/>
      <c r="R6" s="167"/>
    </row>
    <row r="7" spans="1:18" ht="22.5" customHeight="1">
      <c r="A7" s="244" t="s">
        <v>37</v>
      </c>
      <c r="B7" s="245"/>
      <c r="C7" s="246"/>
      <c r="D7" s="15" t="s">
        <v>3</v>
      </c>
      <c r="E7" s="15" t="s">
        <v>4</v>
      </c>
      <c r="F7" s="15" t="s">
        <v>5</v>
      </c>
      <c r="G7" s="15" t="s">
        <v>6</v>
      </c>
      <c r="H7" s="15" t="s">
        <v>7</v>
      </c>
      <c r="I7" s="15" t="s">
        <v>8</v>
      </c>
      <c r="J7" s="47" t="s">
        <v>52</v>
      </c>
      <c r="K7" s="171"/>
      <c r="L7" s="166"/>
      <c r="M7" s="166"/>
      <c r="N7" s="166"/>
      <c r="O7" s="166"/>
      <c r="P7" s="166"/>
      <c r="Q7" s="166"/>
    </row>
    <row r="8" spans="1:18" s="90" customFormat="1" ht="22.5" customHeight="1">
      <c r="A8" s="247" t="s">
        <v>30</v>
      </c>
      <c r="B8" s="248"/>
      <c r="C8" s="249"/>
      <c r="D8" s="88">
        <f>D9+D15+D21+D26+D32+D46</f>
        <v>7768.5700000000006</v>
      </c>
      <c r="E8" s="88">
        <f>E9+E15+E21+E26+E32+E46</f>
        <v>7768.5700000000006</v>
      </c>
      <c r="F8" s="88"/>
      <c r="G8" s="88"/>
      <c r="H8" s="88"/>
      <c r="I8" s="88"/>
      <c r="J8" s="89"/>
      <c r="K8" s="180"/>
      <c r="L8" s="172"/>
      <c r="M8" s="172"/>
      <c r="N8" s="172"/>
      <c r="O8" s="172"/>
      <c r="P8" s="172"/>
      <c r="Q8" s="172"/>
      <c r="R8" s="170"/>
    </row>
    <row r="9" spans="1:18" ht="22.5" customHeight="1">
      <c r="A9" s="218">
        <v>208</v>
      </c>
      <c r="B9" s="219"/>
      <c r="C9" s="87" t="s">
        <v>91</v>
      </c>
      <c r="D9" s="88">
        <f>D10+D13</f>
        <v>370.43999999999994</v>
      </c>
      <c r="E9" s="88">
        <f>E10+E13</f>
        <v>370.44</v>
      </c>
      <c r="F9" s="33"/>
      <c r="G9" s="33"/>
      <c r="H9" s="33"/>
      <c r="I9" s="33"/>
      <c r="J9" s="34"/>
      <c r="K9" s="178"/>
      <c r="L9" s="173"/>
      <c r="M9" s="173"/>
      <c r="N9" s="173"/>
      <c r="O9" s="173"/>
      <c r="P9" s="173"/>
      <c r="Q9" s="173"/>
      <c r="R9" s="174"/>
    </row>
    <row r="10" spans="1:18" ht="22.5" customHeight="1">
      <c r="A10" s="216">
        <v>20805</v>
      </c>
      <c r="B10" s="224"/>
      <c r="C10" s="86" t="s">
        <v>92</v>
      </c>
      <c r="D10" s="112">
        <f>D11+D12</f>
        <v>248.96999999999997</v>
      </c>
      <c r="E10" s="33">
        <v>248.97</v>
      </c>
      <c r="F10" s="33"/>
      <c r="G10" s="33"/>
      <c r="H10" s="33"/>
      <c r="I10" s="33"/>
      <c r="J10" s="34"/>
      <c r="K10" s="179"/>
      <c r="L10" s="175"/>
      <c r="M10" s="174"/>
      <c r="N10" s="174"/>
      <c r="O10" s="174"/>
      <c r="P10" s="174"/>
      <c r="Q10" s="174"/>
      <c r="R10" s="174"/>
    </row>
    <row r="11" spans="1:18" ht="22.5" customHeight="1">
      <c r="A11" s="216">
        <v>2080501</v>
      </c>
      <c r="B11" s="226"/>
      <c r="C11" s="86" t="s">
        <v>155</v>
      </c>
      <c r="D11" s="33">
        <f t="shared" ref="D11:D18" si="0">E11+F11+G11+H11+I11</f>
        <v>161.38999999999999</v>
      </c>
      <c r="E11" s="33">
        <v>161.38999999999999</v>
      </c>
      <c r="F11" s="33"/>
      <c r="G11" s="33"/>
      <c r="H11" s="33"/>
      <c r="I11" s="33"/>
      <c r="J11" s="34"/>
      <c r="K11" s="179"/>
      <c r="L11" s="175"/>
      <c r="M11" s="174"/>
      <c r="N11" s="174"/>
      <c r="O11" s="174"/>
      <c r="P11" s="174"/>
      <c r="Q11" s="174"/>
      <c r="R11" s="174"/>
    </row>
    <row r="12" spans="1:18" ht="22.5" customHeight="1">
      <c r="A12" s="216">
        <v>2080502</v>
      </c>
      <c r="B12" s="226"/>
      <c r="C12" s="86" t="s">
        <v>181</v>
      </c>
      <c r="D12" s="33">
        <f>E12</f>
        <v>87.58</v>
      </c>
      <c r="E12" s="33">
        <v>87.58</v>
      </c>
      <c r="F12" s="33"/>
      <c r="G12" s="33"/>
      <c r="H12" s="33"/>
      <c r="I12" s="33"/>
      <c r="J12" s="34"/>
      <c r="K12" s="179"/>
      <c r="L12" s="175"/>
      <c r="M12" s="174"/>
      <c r="N12" s="174"/>
      <c r="O12" s="174"/>
      <c r="P12" s="174"/>
      <c r="Q12" s="174"/>
      <c r="R12" s="174"/>
    </row>
    <row r="13" spans="1:18" s="126" customFormat="1" ht="22.5" customHeight="1">
      <c r="A13" s="250">
        <v>20815</v>
      </c>
      <c r="B13" s="251"/>
      <c r="C13" s="86" t="s">
        <v>160</v>
      </c>
      <c r="D13" s="112">
        <f t="shared" si="0"/>
        <v>121.47</v>
      </c>
      <c r="E13" s="112">
        <f>E14</f>
        <v>121.47</v>
      </c>
      <c r="F13" s="112"/>
      <c r="G13" s="112"/>
      <c r="H13" s="112"/>
      <c r="I13" s="112"/>
      <c r="J13" s="125"/>
      <c r="K13" s="179"/>
      <c r="L13" s="175"/>
      <c r="M13" s="174"/>
      <c r="N13" s="174"/>
      <c r="O13" s="174"/>
      <c r="P13" s="174"/>
      <c r="Q13" s="174"/>
      <c r="R13" s="174"/>
    </row>
    <row r="14" spans="1:18" ht="22.5" customHeight="1">
      <c r="A14" s="216">
        <v>2081503</v>
      </c>
      <c r="B14" s="226"/>
      <c r="C14" s="86" t="s">
        <v>161</v>
      </c>
      <c r="D14" s="33">
        <f t="shared" si="0"/>
        <v>121.47</v>
      </c>
      <c r="E14" s="33">
        <v>121.47</v>
      </c>
      <c r="F14" s="33"/>
      <c r="G14" s="33"/>
      <c r="H14" s="33"/>
      <c r="I14" s="33"/>
      <c r="J14" s="34"/>
      <c r="K14" s="179"/>
      <c r="L14" s="175"/>
      <c r="M14" s="174"/>
      <c r="N14" s="174"/>
      <c r="O14" s="174"/>
      <c r="P14" s="174"/>
      <c r="Q14" s="174"/>
      <c r="R14" s="174"/>
    </row>
    <row r="15" spans="1:18" ht="22.5" customHeight="1">
      <c r="A15" s="218">
        <v>210</v>
      </c>
      <c r="B15" s="223"/>
      <c r="C15" s="87" t="s">
        <v>93</v>
      </c>
      <c r="D15" s="88">
        <f>D16+D19</f>
        <v>69.989999999999995</v>
      </c>
      <c r="E15" s="88">
        <f>E16+E19</f>
        <v>69.989999999999995</v>
      </c>
      <c r="F15" s="33"/>
      <c r="G15" s="33"/>
      <c r="H15" s="33"/>
      <c r="I15" s="33"/>
      <c r="J15" s="34"/>
      <c r="K15" s="180"/>
      <c r="L15" s="173"/>
      <c r="M15" s="173"/>
      <c r="N15" s="173"/>
      <c r="O15" s="173"/>
      <c r="P15" s="173"/>
      <c r="Q15" s="173"/>
      <c r="R15" s="174"/>
    </row>
    <row r="16" spans="1:18" ht="22.5" customHeight="1">
      <c r="A16" s="216">
        <v>21005</v>
      </c>
      <c r="B16" s="224"/>
      <c r="C16" s="86" t="s">
        <v>94</v>
      </c>
      <c r="D16" s="33">
        <f t="shared" si="0"/>
        <v>50.47</v>
      </c>
      <c r="E16" s="33">
        <v>50.47</v>
      </c>
      <c r="F16" s="33"/>
      <c r="G16" s="33"/>
      <c r="H16" s="33"/>
      <c r="I16" s="33"/>
      <c r="J16" s="34"/>
      <c r="K16" s="179"/>
      <c r="L16" s="175"/>
      <c r="M16" s="174"/>
      <c r="N16" s="174"/>
      <c r="O16" s="174"/>
      <c r="P16" s="174"/>
      <c r="Q16" s="174"/>
      <c r="R16" s="174"/>
    </row>
    <row r="17" spans="1:18" ht="22.5" customHeight="1">
      <c r="A17" s="216">
        <v>2100501</v>
      </c>
      <c r="B17" s="224"/>
      <c r="C17" s="86" t="s">
        <v>156</v>
      </c>
      <c r="D17" s="33">
        <f t="shared" si="0"/>
        <v>24.17</v>
      </c>
      <c r="E17" s="33">
        <v>24.17</v>
      </c>
      <c r="F17" s="33"/>
      <c r="G17" s="33"/>
      <c r="H17" s="33"/>
      <c r="I17" s="33"/>
      <c r="J17" s="34"/>
      <c r="K17" s="179"/>
      <c r="L17" s="175"/>
      <c r="M17" s="174"/>
      <c r="N17" s="174"/>
      <c r="O17" s="174"/>
      <c r="P17" s="174"/>
      <c r="Q17" s="174"/>
      <c r="R17" s="174"/>
    </row>
    <row r="18" spans="1:18" ht="22.5" customHeight="1">
      <c r="A18" s="216">
        <v>2100502</v>
      </c>
      <c r="B18" s="226"/>
      <c r="C18" s="86" t="s">
        <v>182</v>
      </c>
      <c r="D18" s="33">
        <f t="shared" si="0"/>
        <v>26.3</v>
      </c>
      <c r="E18" s="33">
        <v>26.3</v>
      </c>
      <c r="F18" s="33"/>
      <c r="G18" s="33"/>
      <c r="H18" s="33"/>
      <c r="I18" s="33"/>
      <c r="J18" s="34"/>
      <c r="K18" s="179"/>
      <c r="L18" s="175"/>
      <c r="M18" s="174"/>
      <c r="N18" s="174"/>
      <c r="O18" s="174"/>
      <c r="P18" s="174"/>
      <c r="Q18" s="174"/>
      <c r="R18" s="174"/>
    </row>
    <row r="19" spans="1:18" ht="22.5" customHeight="1">
      <c r="A19" s="216">
        <v>21007</v>
      </c>
      <c r="B19" s="224"/>
      <c r="C19" s="86" t="s">
        <v>95</v>
      </c>
      <c r="D19" s="33">
        <f>E19+F19+G19+H19+I19</f>
        <v>19.52</v>
      </c>
      <c r="E19" s="33">
        <v>19.52</v>
      </c>
      <c r="F19" s="33"/>
      <c r="G19" s="33"/>
      <c r="H19" s="33"/>
      <c r="I19" s="33"/>
      <c r="J19" s="34"/>
      <c r="K19" s="179"/>
      <c r="L19" s="175"/>
      <c r="M19" s="174"/>
      <c r="N19" s="174"/>
      <c r="O19" s="174"/>
      <c r="P19" s="174"/>
      <c r="Q19" s="174"/>
      <c r="R19" s="174"/>
    </row>
    <row r="20" spans="1:18" ht="22.5" customHeight="1">
      <c r="A20" s="216">
        <v>2100717</v>
      </c>
      <c r="B20" s="224"/>
      <c r="C20" s="86" t="s">
        <v>96</v>
      </c>
      <c r="D20" s="33">
        <f>E20+F20+G20+H20+I20</f>
        <v>19.52</v>
      </c>
      <c r="E20" s="33">
        <v>19.52</v>
      </c>
      <c r="F20" s="33"/>
      <c r="G20" s="33"/>
      <c r="H20" s="33"/>
      <c r="I20" s="33"/>
      <c r="J20" s="34"/>
      <c r="K20" s="179"/>
      <c r="L20" s="175"/>
      <c r="M20" s="174"/>
      <c r="N20" s="174"/>
      <c r="O20" s="174"/>
      <c r="P20" s="174"/>
      <c r="Q20" s="174"/>
      <c r="R20" s="174"/>
    </row>
    <row r="21" spans="1:18" s="90" customFormat="1" ht="22.5" customHeight="1">
      <c r="A21" s="218">
        <v>211</v>
      </c>
      <c r="B21" s="225"/>
      <c r="C21" s="87" t="s">
        <v>162</v>
      </c>
      <c r="D21" s="88">
        <f t="shared" ref="D21:D31" si="1">E21+F21+G21+H21+I21</f>
        <v>1080.32</v>
      </c>
      <c r="E21" s="88">
        <f>E22</f>
        <v>1080.32</v>
      </c>
      <c r="F21" s="88"/>
      <c r="G21" s="88"/>
      <c r="H21" s="88"/>
      <c r="I21" s="88"/>
      <c r="J21" s="89"/>
      <c r="K21" s="178"/>
      <c r="L21" s="173"/>
      <c r="M21" s="173"/>
      <c r="N21" s="173"/>
      <c r="O21" s="173"/>
      <c r="P21" s="173"/>
      <c r="Q21" s="173"/>
      <c r="R21" s="176"/>
    </row>
    <row r="22" spans="1:18" ht="22.5" customHeight="1">
      <c r="A22" s="216">
        <v>21103</v>
      </c>
      <c r="B22" s="226"/>
      <c r="C22" s="86" t="s">
        <v>163</v>
      </c>
      <c r="D22" s="33">
        <f t="shared" si="1"/>
        <v>1080.32</v>
      </c>
      <c r="E22" s="112">
        <f>E23+E24+E25</f>
        <v>1080.32</v>
      </c>
      <c r="F22" s="33"/>
      <c r="G22" s="33"/>
      <c r="H22" s="33"/>
      <c r="I22" s="33"/>
      <c r="J22" s="34"/>
      <c r="K22" s="179"/>
      <c r="L22" s="175"/>
      <c r="M22" s="174"/>
      <c r="N22" s="174"/>
      <c r="O22" s="174"/>
      <c r="P22" s="174"/>
      <c r="Q22" s="174"/>
      <c r="R22" s="174"/>
    </row>
    <row r="23" spans="1:18" ht="22.5" customHeight="1">
      <c r="A23" s="216">
        <v>2110302</v>
      </c>
      <c r="B23" s="226"/>
      <c r="C23" s="86" t="s">
        <v>164</v>
      </c>
      <c r="D23" s="33">
        <f t="shared" si="1"/>
        <v>312</v>
      </c>
      <c r="E23" s="33">
        <v>312</v>
      </c>
      <c r="F23" s="33"/>
      <c r="G23" s="33"/>
      <c r="H23" s="33"/>
      <c r="I23" s="33"/>
      <c r="J23" s="34"/>
      <c r="K23" s="179"/>
      <c r="L23" s="175"/>
      <c r="M23" s="174"/>
      <c r="N23" s="174"/>
      <c r="O23" s="174"/>
      <c r="P23" s="174"/>
      <c r="Q23" s="174"/>
      <c r="R23" s="174"/>
    </row>
    <row r="24" spans="1:18" ht="22.5" customHeight="1">
      <c r="A24" s="216">
        <v>2110307</v>
      </c>
      <c r="B24" s="226"/>
      <c r="C24" s="86" t="s">
        <v>184</v>
      </c>
      <c r="D24" s="33">
        <f t="shared" si="1"/>
        <v>318.32</v>
      </c>
      <c r="E24" s="33">
        <v>318.32</v>
      </c>
      <c r="F24" s="33"/>
      <c r="G24" s="33"/>
      <c r="H24" s="33"/>
      <c r="I24" s="33"/>
      <c r="J24" s="34"/>
      <c r="K24" s="179"/>
      <c r="L24" s="175"/>
      <c r="M24" s="174"/>
      <c r="N24" s="174"/>
      <c r="O24" s="174"/>
      <c r="P24" s="174"/>
      <c r="Q24" s="174"/>
      <c r="R24" s="174"/>
    </row>
    <row r="25" spans="1:18" ht="22.5" customHeight="1">
      <c r="A25" s="216">
        <v>2110399</v>
      </c>
      <c r="B25" s="226"/>
      <c r="C25" s="86" t="s">
        <v>165</v>
      </c>
      <c r="D25" s="33">
        <f t="shared" si="1"/>
        <v>450</v>
      </c>
      <c r="E25" s="33">
        <v>450</v>
      </c>
      <c r="F25" s="33"/>
      <c r="G25" s="33"/>
      <c r="H25" s="33"/>
      <c r="I25" s="33"/>
      <c r="J25" s="34"/>
      <c r="K25" s="179"/>
      <c r="L25" s="175"/>
      <c r="M25" s="174"/>
      <c r="N25" s="174"/>
      <c r="O25" s="174"/>
      <c r="P25" s="174"/>
      <c r="Q25" s="174"/>
      <c r="R25" s="174"/>
    </row>
    <row r="26" spans="1:18" s="90" customFormat="1" ht="22.5" customHeight="1">
      <c r="A26" s="218">
        <v>212</v>
      </c>
      <c r="B26" s="225"/>
      <c r="C26" s="87" t="s">
        <v>166</v>
      </c>
      <c r="D26" s="88">
        <f t="shared" si="1"/>
        <v>498.07</v>
      </c>
      <c r="E26" s="88">
        <f>E27+E29</f>
        <v>498.07</v>
      </c>
      <c r="F26" s="88"/>
      <c r="G26" s="88"/>
      <c r="H26" s="88"/>
      <c r="I26" s="88"/>
      <c r="J26" s="89"/>
      <c r="K26" s="178"/>
      <c r="L26" s="173"/>
      <c r="M26" s="173"/>
      <c r="N26" s="173"/>
      <c r="O26" s="173"/>
      <c r="P26" s="173"/>
      <c r="Q26" s="173"/>
      <c r="R26" s="176"/>
    </row>
    <row r="27" spans="1:18" ht="22.5" customHeight="1">
      <c r="A27" s="216">
        <v>21209</v>
      </c>
      <c r="B27" s="226"/>
      <c r="C27" s="124" t="s">
        <v>167</v>
      </c>
      <c r="D27" s="33">
        <f t="shared" si="1"/>
        <v>442.37</v>
      </c>
      <c r="E27" s="33">
        <f>E28</f>
        <v>442.37</v>
      </c>
      <c r="F27" s="33"/>
      <c r="G27" s="33"/>
      <c r="H27" s="33"/>
      <c r="I27" s="33"/>
      <c r="J27" s="34"/>
      <c r="K27" s="179"/>
      <c r="L27" s="175"/>
      <c r="M27" s="174"/>
      <c r="N27" s="174"/>
      <c r="O27" s="174"/>
      <c r="P27" s="174"/>
      <c r="Q27" s="174"/>
      <c r="R27" s="174"/>
    </row>
    <row r="28" spans="1:18" ht="22.5" customHeight="1">
      <c r="A28" s="216">
        <v>2120902</v>
      </c>
      <c r="B28" s="226"/>
      <c r="C28" s="86" t="s">
        <v>168</v>
      </c>
      <c r="D28" s="33">
        <f t="shared" si="1"/>
        <v>442.37</v>
      </c>
      <c r="E28" s="33">
        <v>442.37</v>
      </c>
      <c r="F28" s="33"/>
      <c r="G28" s="33"/>
      <c r="H28" s="33"/>
      <c r="I28" s="33"/>
      <c r="J28" s="34"/>
      <c r="K28" s="179"/>
      <c r="L28" s="175"/>
      <c r="M28" s="174"/>
      <c r="N28" s="174"/>
      <c r="O28" s="174"/>
      <c r="P28" s="174"/>
      <c r="Q28" s="174"/>
      <c r="R28" s="174"/>
    </row>
    <row r="29" spans="1:18" ht="22.5" customHeight="1">
      <c r="A29" s="216">
        <v>21213</v>
      </c>
      <c r="B29" s="226"/>
      <c r="C29" s="124" t="s">
        <v>169</v>
      </c>
      <c r="D29" s="33">
        <f t="shared" si="1"/>
        <v>55.699999999999996</v>
      </c>
      <c r="E29" s="33">
        <f>E30+E31</f>
        <v>55.699999999999996</v>
      </c>
      <c r="F29" s="33"/>
      <c r="G29" s="33"/>
      <c r="H29" s="33"/>
      <c r="I29" s="33"/>
      <c r="J29" s="34"/>
      <c r="K29" s="179"/>
      <c r="L29" s="175"/>
      <c r="M29" s="174"/>
      <c r="N29" s="174"/>
      <c r="O29" s="174"/>
      <c r="P29" s="174"/>
      <c r="Q29" s="174"/>
      <c r="R29" s="174"/>
    </row>
    <row r="30" spans="1:18" ht="22.5" customHeight="1">
      <c r="A30" s="216">
        <v>2121301</v>
      </c>
      <c r="B30" s="226"/>
      <c r="C30" s="86" t="s">
        <v>185</v>
      </c>
      <c r="D30" s="33">
        <f t="shared" si="1"/>
        <v>52.83</v>
      </c>
      <c r="E30" s="33">
        <v>52.83</v>
      </c>
      <c r="F30" s="33"/>
      <c r="G30" s="33"/>
      <c r="H30" s="33"/>
      <c r="I30" s="33"/>
      <c r="J30" s="34"/>
      <c r="K30" s="179"/>
      <c r="L30" s="175"/>
      <c r="M30" s="174"/>
      <c r="N30" s="174"/>
      <c r="O30" s="174"/>
      <c r="P30" s="174"/>
      <c r="Q30" s="174"/>
      <c r="R30" s="174"/>
    </row>
    <row r="31" spans="1:18" ht="22.5" customHeight="1">
      <c r="A31" s="216">
        <v>2121302</v>
      </c>
      <c r="B31" s="226"/>
      <c r="C31" s="86" t="s">
        <v>170</v>
      </c>
      <c r="D31" s="33">
        <f t="shared" si="1"/>
        <v>2.87</v>
      </c>
      <c r="E31" s="33">
        <v>2.87</v>
      </c>
      <c r="F31" s="33"/>
      <c r="G31" s="33"/>
      <c r="H31" s="33"/>
      <c r="I31" s="33"/>
      <c r="J31" s="34"/>
      <c r="K31" s="179"/>
      <c r="L31" s="175"/>
      <c r="M31" s="174"/>
      <c r="N31" s="174"/>
      <c r="O31" s="174"/>
      <c r="P31" s="174"/>
      <c r="Q31" s="174"/>
      <c r="R31" s="174"/>
    </row>
    <row r="32" spans="1:18" ht="22.5" customHeight="1">
      <c r="A32" s="218">
        <v>213</v>
      </c>
      <c r="B32" s="223"/>
      <c r="C32" s="87" t="s">
        <v>97</v>
      </c>
      <c r="D32" s="88">
        <f>D33</f>
        <v>5629.5000000000009</v>
      </c>
      <c r="E32" s="88">
        <f>E33</f>
        <v>5629.5000000000009</v>
      </c>
      <c r="F32" s="33"/>
      <c r="G32" s="33"/>
      <c r="H32" s="33"/>
      <c r="I32" s="33"/>
      <c r="J32" s="34"/>
      <c r="K32" s="178"/>
      <c r="L32" s="173"/>
      <c r="M32" s="173"/>
      <c r="N32" s="173"/>
      <c r="O32" s="173"/>
      <c r="P32" s="173"/>
      <c r="Q32" s="173"/>
      <c r="R32" s="174"/>
    </row>
    <row r="33" spans="1:18" ht="22.5" customHeight="1">
      <c r="A33" s="216">
        <v>21303</v>
      </c>
      <c r="B33" s="224"/>
      <c r="C33" s="86" t="s">
        <v>98</v>
      </c>
      <c r="D33" s="33">
        <f>E33+F33</f>
        <v>5629.5000000000009</v>
      </c>
      <c r="E33" s="33">
        <f>SUM(E34:E45)</f>
        <v>5629.5000000000009</v>
      </c>
      <c r="F33" s="33"/>
      <c r="G33" s="33"/>
      <c r="H33" s="33"/>
      <c r="I33" s="33"/>
      <c r="J33" s="34"/>
      <c r="K33" s="179"/>
      <c r="L33" s="175"/>
      <c r="M33" s="175"/>
      <c r="N33" s="175"/>
      <c r="O33" s="175"/>
      <c r="P33" s="175"/>
      <c r="Q33" s="175"/>
      <c r="R33" s="174"/>
    </row>
    <row r="34" spans="1:18" ht="22.5" customHeight="1">
      <c r="A34" s="216">
        <v>2130301</v>
      </c>
      <c r="B34" s="224"/>
      <c r="C34" s="86" t="s">
        <v>157</v>
      </c>
      <c r="D34" s="33">
        <f t="shared" ref="D34:D45" si="2">E34+F34+G34+H34+I34</f>
        <v>691.75</v>
      </c>
      <c r="E34" s="33">
        <v>691.75</v>
      </c>
      <c r="F34" s="33"/>
      <c r="G34" s="33"/>
      <c r="H34" s="33"/>
      <c r="I34" s="33"/>
      <c r="J34" s="34"/>
      <c r="K34" s="179"/>
      <c r="L34" s="175"/>
      <c r="M34" s="174"/>
      <c r="N34" s="174"/>
      <c r="O34" s="174"/>
      <c r="P34" s="174"/>
      <c r="Q34" s="174"/>
      <c r="R34" s="174"/>
    </row>
    <row r="35" spans="1:18" ht="22.5" customHeight="1">
      <c r="A35" s="216">
        <v>2130302</v>
      </c>
      <c r="B35" s="224"/>
      <c r="C35" s="86" t="s">
        <v>158</v>
      </c>
      <c r="D35" s="33">
        <f t="shared" si="2"/>
        <v>44.1</v>
      </c>
      <c r="E35" s="33">
        <v>44.1</v>
      </c>
      <c r="F35" s="33"/>
      <c r="G35" s="33"/>
      <c r="H35" s="33"/>
      <c r="I35" s="33"/>
      <c r="J35" s="34"/>
      <c r="K35" s="179"/>
      <c r="L35" s="175"/>
      <c r="M35" s="174"/>
      <c r="N35" s="174"/>
      <c r="O35" s="174"/>
      <c r="P35" s="174"/>
      <c r="Q35" s="174"/>
      <c r="R35" s="174"/>
    </row>
    <row r="36" spans="1:18" ht="22.5" customHeight="1">
      <c r="A36" s="216">
        <v>2130303</v>
      </c>
      <c r="B36" s="226"/>
      <c r="C36" s="86" t="s">
        <v>183</v>
      </c>
      <c r="D36" s="33">
        <f t="shared" si="2"/>
        <v>681.01</v>
      </c>
      <c r="E36" s="33">
        <v>681.01</v>
      </c>
      <c r="F36" s="33"/>
      <c r="G36" s="33"/>
      <c r="H36" s="33"/>
      <c r="I36" s="33"/>
      <c r="J36" s="34"/>
      <c r="K36" s="179"/>
      <c r="L36" s="175"/>
      <c r="M36" s="174"/>
      <c r="N36" s="174"/>
      <c r="O36" s="174"/>
      <c r="P36" s="174"/>
      <c r="Q36" s="174"/>
      <c r="R36" s="174"/>
    </row>
    <row r="37" spans="1:18" ht="22.5" customHeight="1">
      <c r="A37" s="216">
        <v>2130304</v>
      </c>
      <c r="B37" s="226"/>
      <c r="C37" s="86" t="s">
        <v>171</v>
      </c>
      <c r="D37" s="33">
        <f t="shared" si="2"/>
        <v>81.25</v>
      </c>
      <c r="E37" s="33">
        <v>81.25</v>
      </c>
      <c r="F37" s="33"/>
      <c r="G37" s="33"/>
      <c r="H37" s="33"/>
      <c r="I37" s="33"/>
      <c r="J37" s="34"/>
      <c r="K37" s="179"/>
      <c r="L37" s="175"/>
      <c r="M37" s="174"/>
      <c r="N37" s="174"/>
      <c r="O37" s="174"/>
      <c r="P37" s="174"/>
      <c r="Q37" s="174"/>
      <c r="R37" s="174"/>
    </row>
    <row r="38" spans="1:18" ht="22.5" customHeight="1">
      <c r="A38" s="216">
        <v>2130305</v>
      </c>
      <c r="B38" s="226"/>
      <c r="C38" s="86" t="s">
        <v>172</v>
      </c>
      <c r="D38" s="33">
        <f t="shared" si="2"/>
        <v>1496.24</v>
      </c>
      <c r="E38" s="33">
        <v>1496.24</v>
      </c>
      <c r="F38" s="33"/>
      <c r="G38" s="33"/>
      <c r="H38" s="33"/>
      <c r="I38" s="33"/>
      <c r="J38" s="34"/>
      <c r="K38" s="179"/>
      <c r="L38" s="175"/>
      <c r="M38" s="174"/>
      <c r="N38" s="174"/>
      <c r="O38" s="174"/>
      <c r="P38" s="174"/>
      <c r="Q38" s="174"/>
      <c r="R38" s="174"/>
    </row>
    <row r="39" spans="1:18" ht="22.5" customHeight="1">
      <c r="A39" s="216">
        <v>2130306</v>
      </c>
      <c r="B39" s="226"/>
      <c r="C39" s="86" t="s">
        <v>173</v>
      </c>
      <c r="D39" s="33">
        <f t="shared" si="2"/>
        <v>439.27</v>
      </c>
      <c r="E39" s="33">
        <v>439.27</v>
      </c>
      <c r="F39" s="33"/>
      <c r="G39" s="33"/>
      <c r="H39" s="33"/>
      <c r="I39" s="33"/>
      <c r="J39" s="34"/>
      <c r="K39" s="179"/>
      <c r="L39" s="175"/>
      <c r="M39" s="174"/>
      <c r="N39" s="174"/>
      <c r="O39" s="174"/>
      <c r="P39" s="174"/>
      <c r="Q39" s="174"/>
      <c r="R39" s="174"/>
    </row>
    <row r="40" spans="1:18" ht="22.5" customHeight="1">
      <c r="A40" s="216">
        <v>2130308</v>
      </c>
      <c r="B40" s="226"/>
      <c r="C40" s="86" t="s">
        <v>174</v>
      </c>
      <c r="D40" s="33">
        <f t="shared" si="2"/>
        <v>350.1</v>
      </c>
      <c r="E40" s="33">
        <v>350.1</v>
      </c>
      <c r="F40" s="33"/>
      <c r="G40" s="33"/>
      <c r="H40" s="33"/>
      <c r="I40" s="33"/>
      <c r="J40" s="34"/>
      <c r="K40" s="179"/>
      <c r="L40" s="175"/>
      <c r="M40" s="174"/>
      <c r="N40" s="174"/>
      <c r="O40" s="174"/>
      <c r="P40" s="174"/>
      <c r="Q40" s="174"/>
      <c r="R40" s="174"/>
    </row>
    <row r="41" spans="1:18" ht="22.5" customHeight="1">
      <c r="A41" s="216">
        <v>2130314</v>
      </c>
      <c r="B41" s="226"/>
      <c r="C41" s="86" t="s">
        <v>175</v>
      </c>
      <c r="D41" s="33">
        <f t="shared" si="2"/>
        <v>116.12</v>
      </c>
      <c r="E41" s="33">
        <v>116.12</v>
      </c>
      <c r="F41" s="33"/>
      <c r="G41" s="33"/>
      <c r="H41" s="33"/>
      <c r="I41" s="33"/>
      <c r="J41" s="34"/>
      <c r="K41" s="179"/>
      <c r="L41" s="175"/>
      <c r="M41" s="174"/>
      <c r="N41" s="174"/>
      <c r="O41" s="174"/>
      <c r="P41" s="174"/>
      <c r="Q41" s="174"/>
      <c r="R41" s="174"/>
    </row>
    <row r="42" spans="1:18" ht="22.5" customHeight="1">
      <c r="A42" s="216">
        <v>2130316</v>
      </c>
      <c r="B42" s="226"/>
      <c r="C42" s="86" t="s">
        <v>176</v>
      </c>
      <c r="D42" s="33">
        <f t="shared" si="2"/>
        <v>205.18</v>
      </c>
      <c r="E42" s="33">
        <v>205.18</v>
      </c>
      <c r="F42" s="33"/>
      <c r="G42" s="33"/>
      <c r="H42" s="33"/>
      <c r="I42" s="33"/>
      <c r="J42" s="34"/>
      <c r="K42" s="179"/>
      <c r="L42" s="175"/>
      <c r="M42" s="174"/>
      <c r="N42" s="174"/>
      <c r="O42" s="174"/>
      <c r="P42" s="174"/>
      <c r="Q42" s="174"/>
      <c r="R42" s="174"/>
    </row>
    <row r="43" spans="1:18" ht="22.5" customHeight="1">
      <c r="A43" s="216">
        <v>2130331</v>
      </c>
      <c r="B43" s="226"/>
      <c r="C43" s="86" t="s">
        <v>159</v>
      </c>
      <c r="D43" s="33">
        <f t="shared" si="2"/>
        <v>1495.47</v>
      </c>
      <c r="E43" s="33">
        <v>1495.47</v>
      </c>
      <c r="F43" s="33"/>
      <c r="G43" s="33"/>
      <c r="H43" s="33"/>
      <c r="I43" s="33"/>
      <c r="J43" s="34"/>
      <c r="K43" s="179"/>
      <c r="L43" s="175"/>
      <c r="M43" s="174"/>
      <c r="N43" s="174"/>
      <c r="O43" s="174"/>
      <c r="P43" s="174"/>
      <c r="Q43" s="174"/>
      <c r="R43" s="174"/>
    </row>
    <row r="44" spans="1:18" ht="22.5" customHeight="1">
      <c r="A44" s="216">
        <v>2130334</v>
      </c>
      <c r="B44" s="226"/>
      <c r="C44" s="86" t="s">
        <v>177</v>
      </c>
      <c r="D44" s="33">
        <f t="shared" si="2"/>
        <v>9</v>
      </c>
      <c r="E44" s="33">
        <v>9</v>
      </c>
      <c r="F44" s="33"/>
      <c r="G44" s="33"/>
      <c r="H44" s="33"/>
      <c r="I44" s="33"/>
      <c r="J44" s="34"/>
      <c r="K44" s="179"/>
      <c r="L44" s="175"/>
      <c r="M44" s="174"/>
      <c r="N44" s="174"/>
      <c r="O44" s="174"/>
      <c r="P44" s="174"/>
      <c r="Q44" s="174"/>
      <c r="R44" s="174"/>
    </row>
    <row r="45" spans="1:18" ht="22.5" customHeight="1">
      <c r="A45" s="216">
        <v>2130335</v>
      </c>
      <c r="B45" s="232"/>
      <c r="C45" s="86" t="s">
        <v>178</v>
      </c>
      <c r="D45" s="33">
        <f t="shared" si="2"/>
        <v>20.010000000000002</v>
      </c>
      <c r="E45" s="33">
        <v>20.010000000000002</v>
      </c>
      <c r="F45" s="33"/>
      <c r="G45" s="33"/>
      <c r="H45" s="33"/>
      <c r="I45" s="33"/>
      <c r="J45" s="34"/>
      <c r="K45" s="179"/>
      <c r="L45" s="175"/>
      <c r="M45" s="174"/>
      <c r="N45" s="174"/>
      <c r="O45" s="174"/>
      <c r="P45" s="174"/>
      <c r="Q45" s="174"/>
      <c r="R45" s="174"/>
    </row>
    <row r="46" spans="1:18" ht="22.5" customHeight="1">
      <c r="A46" s="218">
        <v>221</v>
      </c>
      <c r="B46" s="223"/>
      <c r="C46" s="87" t="s">
        <v>99</v>
      </c>
      <c r="D46" s="88">
        <f>D47</f>
        <v>120.25</v>
      </c>
      <c r="E46" s="88">
        <f>E47</f>
        <v>120.25</v>
      </c>
      <c r="F46" s="33"/>
      <c r="G46" s="33"/>
      <c r="H46" s="33"/>
      <c r="I46" s="33"/>
      <c r="J46" s="34"/>
      <c r="K46" s="178"/>
      <c r="L46" s="173"/>
      <c r="M46" s="173"/>
      <c r="N46" s="173"/>
      <c r="O46" s="173"/>
      <c r="P46" s="173"/>
      <c r="Q46" s="173"/>
      <c r="R46" s="174"/>
    </row>
    <row r="47" spans="1:18" ht="22.5" customHeight="1">
      <c r="A47" s="216">
        <v>22102</v>
      </c>
      <c r="B47" s="217"/>
      <c r="C47" s="86" t="s">
        <v>100</v>
      </c>
      <c r="D47" s="33">
        <f>D48</f>
        <v>120.25</v>
      </c>
      <c r="E47" s="33">
        <f>E48</f>
        <v>120.25</v>
      </c>
      <c r="F47" s="33"/>
      <c r="G47" s="33"/>
      <c r="H47" s="33"/>
      <c r="I47" s="33"/>
      <c r="J47" s="34"/>
      <c r="K47" s="179"/>
      <c r="L47" s="175"/>
      <c r="M47" s="174"/>
      <c r="N47" s="174"/>
      <c r="O47" s="174"/>
      <c r="P47" s="174"/>
      <c r="Q47" s="174"/>
      <c r="R47" s="174"/>
    </row>
    <row r="48" spans="1:18" ht="22.5" customHeight="1" thickBot="1">
      <c r="A48" s="216">
        <v>2210201</v>
      </c>
      <c r="B48" s="217"/>
      <c r="C48" s="86" t="s">
        <v>101</v>
      </c>
      <c r="D48" s="33">
        <f t="shared" ref="D48" si="3">E48+F48+G48+H48+I48</f>
        <v>120.25</v>
      </c>
      <c r="E48" s="33">
        <v>120.25</v>
      </c>
      <c r="F48" s="35"/>
      <c r="G48" s="35"/>
      <c r="H48" s="35"/>
      <c r="I48" s="35"/>
      <c r="J48" s="36"/>
      <c r="K48" s="179"/>
      <c r="L48" s="175"/>
      <c r="M48" s="174"/>
      <c r="N48" s="174"/>
      <c r="O48" s="174"/>
      <c r="P48" s="174"/>
      <c r="Q48" s="174"/>
      <c r="R48" s="174"/>
    </row>
    <row r="49" spans="1:18" ht="30.75" customHeight="1">
      <c r="A49" s="237" t="s">
        <v>76</v>
      </c>
      <c r="B49" s="238"/>
      <c r="C49" s="238"/>
      <c r="D49" s="238"/>
      <c r="E49" s="238"/>
      <c r="F49" s="238"/>
      <c r="G49" s="238"/>
      <c r="H49" s="238"/>
      <c r="I49" s="238"/>
      <c r="J49" s="238"/>
      <c r="K49" s="174"/>
      <c r="L49" s="174"/>
      <c r="M49" s="174"/>
      <c r="N49" s="174"/>
      <c r="O49" s="174"/>
      <c r="P49" s="174"/>
      <c r="Q49" s="174"/>
      <c r="R49" s="174"/>
    </row>
    <row r="50" spans="1:18">
      <c r="A50" s="16"/>
      <c r="K50" s="174"/>
      <c r="L50" s="174"/>
      <c r="M50" s="174"/>
      <c r="N50" s="174"/>
      <c r="O50" s="174"/>
      <c r="P50" s="174"/>
      <c r="Q50" s="174"/>
      <c r="R50" s="174"/>
    </row>
    <row r="51" spans="1:18">
      <c r="K51" s="174"/>
      <c r="L51" s="174"/>
      <c r="M51" s="174"/>
      <c r="N51" s="174"/>
      <c r="O51" s="174"/>
      <c r="P51" s="174"/>
      <c r="Q51" s="174"/>
      <c r="R51" s="174"/>
    </row>
  </sheetData>
  <mergeCells count="54">
    <mergeCell ref="A49:J49"/>
    <mergeCell ref="A47:B47"/>
    <mergeCell ref="A4:C4"/>
    <mergeCell ref="A46:B46"/>
    <mergeCell ref="E4:E6"/>
    <mergeCell ref="A7:C7"/>
    <mergeCell ref="A8:C8"/>
    <mergeCell ref="F4:F6"/>
    <mergeCell ref="D4:D6"/>
    <mergeCell ref="A35:B35"/>
    <mergeCell ref="A20:B20"/>
    <mergeCell ref="A32:B32"/>
    <mergeCell ref="A33:B33"/>
    <mergeCell ref="A13:B13"/>
    <mergeCell ref="A42:B42"/>
    <mergeCell ref="A44:B44"/>
    <mergeCell ref="A1:J1"/>
    <mergeCell ref="J4:J6"/>
    <mergeCell ref="A34:B34"/>
    <mergeCell ref="A11:B11"/>
    <mergeCell ref="A41:B41"/>
    <mergeCell ref="I4:I6"/>
    <mergeCell ref="A37:B37"/>
    <mergeCell ref="A38:B38"/>
    <mergeCell ref="A39:B39"/>
    <mergeCell ref="A40:B40"/>
    <mergeCell ref="A24:B24"/>
    <mergeCell ref="A30:B30"/>
    <mergeCell ref="A43:B43"/>
    <mergeCell ref="G4:G6"/>
    <mergeCell ref="A31:B31"/>
    <mergeCell ref="A26:B26"/>
    <mergeCell ref="A27:B27"/>
    <mergeCell ref="A28:B28"/>
    <mergeCell ref="A29:B29"/>
    <mergeCell ref="A12:B12"/>
    <mergeCell ref="A18:B18"/>
    <mergeCell ref="A36:B36"/>
    <mergeCell ref="A48:B48"/>
    <mergeCell ref="A9:B9"/>
    <mergeCell ref="H4:H6"/>
    <mergeCell ref="A15:B15"/>
    <mergeCell ref="A16:B16"/>
    <mergeCell ref="A17:B17"/>
    <mergeCell ref="A19:B19"/>
    <mergeCell ref="A21:B21"/>
    <mergeCell ref="A22:B22"/>
    <mergeCell ref="A23:B23"/>
    <mergeCell ref="A25:B25"/>
    <mergeCell ref="A14:B14"/>
    <mergeCell ref="A5:B6"/>
    <mergeCell ref="C5:C6"/>
    <mergeCell ref="A10:B10"/>
    <mergeCell ref="A45:B45"/>
  </mergeCells>
  <phoneticPr fontId="2" type="noConversion"/>
  <printOptions horizontalCentered="1"/>
  <pageMargins left="0.35433070866141736" right="0.35433070866141736" top="0.19685039370078741" bottom="0.19685039370078741" header="0.51181102362204722" footer="0.19685039370078741"/>
  <pageSetup paperSize="9" orientation="landscape" r:id="rId1"/>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1"/>
  <sheetViews>
    <sheetView topLeftCell="A16" zoomScaleNormal="100" workbookViewId="0">
      <selection activeCell="L28" sqref="L28"/>
    </sheetView>
  </sheetViews>
  <sheetFormatPr defaultRowHeight="14.25"/>
  <cols>
    <col min="1" max="1" width="5.625" style="11" customWidth="1"/>
    <col min="2" max="2" width="4.75" style="11" customWidth="1"/>
    <col min="3" max="3" width="36.5" style="11" customWidth="1"/>
    <col min="4" max="6" width="12.125" style="11" customWidth="1"/>
    <col min="7" max="9" width="11.125" style="11" customWidth="1"/>
    <col min="10" max="10" width="11.5" style="11" customWidth="1"/>
    <col min="11" max="11" width="11.75" style="11" customWidth="1"/>
    <col min="12" max="12" width="10.125" style="11" customWidth="1"/>
    <col min="13" max="17" width="9" style="11"/>
    <col min="18" max="18" width="3.125" style="11" customWidth="1"/>
    <col min="19" max="19" width="10.75" style="11" bestFit="1" customWidth="1"/>
    <col min="20" max="20" width="11.375" style="11" customWidth="1"/>
    <col min="21" max="16384" width="9" style="11"/>
  </cols>
  <sheetData>
    <row r="1" spans="1:25" s="9" customFormat="1" ht="21.75">
      <c r="A1" s="233" t="s">
        <v>78</v>
      </c>
      <c r="B1" s="233"/>
      <c r="C1" s="233"/>
      <c r="D1" s="233"/>
      <c r="E1" s="233"/>
      <c r="F1" s="233"/>
      <c r="G1" s="233"/>
      <c r="H1" s="233"/>
      <c r="I1" s="233"/>
      <c r="J1" s="177"/>
    </row>
    <row r="2" spans="1:25">
      <c r="A2" s="10"/>
      <c r="B2" s="10"/>
      <c r="C2" s="10"/>
      <c r="D2" s="10"/>
      <c r="E2" s="10"/>
      <c r="F2" s="10"/>
      <c r="G2" s="10"/>
      <c r="H2" s="10"/>
      <c r="I2" s="44" t="s">
        <v>51</v>
      </c>
      <c r="J2" s="44"/>
    </row>
    <row r="3" spans="1:25" ht="15" thickBot="1">
      <c r="A3" s="6" t="s">
        <v>195</v>
      </c>
      <c r="B3" s="10"/>
      <c r="C3" s="10"/>
      <c r="D3" s="10"/>
      <c r="E3" s="10"/>
      <c r="F3" s="12"/>
      <c r="G3" s="10"/>
      <c r="H3" s="10"/>
      <c r="I3" s="44" t="s">
        <v>49</v>
      </c>
      <c r="J3" s="44"/>
    </row>
    <row r="4" spans="1:25" s="14" customFormat="1" ht="22.5" customHeight="1">
      <c r="A4" s="239" t="s">
        <v>31</v>
      </c>
      <c r="B4" s="240"/>
      <c r="C4" s="240"/>
      <c r="D4" s="220" t="s">
        <v>27</v>
      </c>
      <c r="E4" s="220" t="s">
        <v>38</v>
      </c>
      <c r="F4" s="252" t="s">
        <v>39</v>
      </c>
      <c r="G4" s="252" t="s">
        <v>40</v>
      </c>
      <c r="H4" s="255" t="s">
        <v>41</v>
      </c>
      <c r="I4" s="256" t="s">
        <v>42</v>
      </c>
      <c r="J4" s="181"/>
      <c r="K4" s="13"/>
    </row>
    <row r="5" spans="1:25" s="14" customFormat="1" ht="22.5" customHeight="1">
      <c r="A5" s="227" t="s">
        <v>87</v>
      </c>
      <c r="B5" s="228"/>
      <c r="C5" s="231" t="s">
        <v>36</v>
      </c>
      <c r="D5" s="221"/>
      <c r="E5" s="221"/>
      <c r="F5" s="253"/>
      <c r="G5" s="253"/>
      <c r="H5" s="253"/>
      <c r="I5" s="257"/>
      <c r="J5" s="181"/>
      <c r="K5" s="13"/>
    </row>
    <row r="6" spans="1:25" s="14" customFormat="1" ht="22.5" customHeight="1">
      <c r="A6" s="229"/>
      <c r="B6" s="230"/>
      <c r="C6" s="222"/>
      <c r="D6" s="222"/>
      <c r="E6" s="222"/>
      <c r="F6" s="254"/>
      <c r="G6" s="254"/>
      <c r="H6" s="254"/>
      <c r="I6" s="258"/>
      <c r="J6" s="181"/>
      <c r="K6" s="262"/>
      <c r="L6" s="262"/>
      <c r="S6" s="263"/>
      <c r="T6" s="264"/>
      <c r="U6" s="264"/>
    </row>
    <row r="7" spans="1:25" s="20" customFormat="1" ht="22.5" customHeight="1">
      <c r="A7" s="259" t="s">
        <v>37</v>
      </c>
      <c r="B7" s="260"/>
      <c r="C7" s="261"/>
      <c r="D7" s="17" t="s">
        <v>3</v>
      </c>
      <c r="E7" s="17" t="s">
        <v>4</v>
      </c>
      <c r="F7" s="17" t="s">
        <v>5</v>
      </c>
      <c r="G7" s="18" t="s">
        <v>43</v>
      </c>
      <c r="H7" s="18" t="s">
        <v>44</v>
      </c>
      <c r="I7" s="19" t="s">
        <v>45</v>
      </c>
      <c r="J7" s="183"/>
      <c r="K7" s="171"/>
      <c r="L7" s="166"/>
      <c r="M7" s="166"/>
      <c r="N7" s="166"/>
      <c r="O7" s="166"/>
      <c r="P7" s="166"/>
      <c r="Q7" s="166"/>
      <c r="S7" s="171"/>
      <c r="T7" s="166"/>
      <c r="U7" s="166"/>
      <c r="V7" s="166"/>
      <c r="W7" s="166"/>
      <c r="X7" s="166"/>
      <c r="Y7" s="166"/>
    </row>
    <row r="8" spans="1:25" s="90" customFormat="1" ht="22.5" customHeight="1">
      <c r="A8" s="247" t="s">
        <v>30</v>
      </c>
      <c r="B8" s="248"/>
      <c r="C8" s="249"/>
      <c r="D8" s="88">
        <f>D9+D15+D21+D26+D32+D46</f>
        <v>7768.57</v>
      </c>
      <c r="E8" s="88">
        <f>E9+E15+E21+E26+E32+E46</f>
        <v>1904.23</v>
      </c>
      <c r="F8" s="88">
        <f>F13+F21+F26+F32</f>
        <v>5864.34</v>
      </c>
      <c r="G8" s="88"/>
      <c r="H8" s="88"/>
      <c r="I8" s="89"/>
      <c r="J8" s="172"/>
      <c r="K8" s="178"/>
      <c r="L8" s="172"/>
      <c r="M8" s="172"/>
      <c r="N8" s="172"/>
      <c r="O8" s="172"/>
      <c r="P8" s="172"/>
      <c r="Q8" s="172"/>
      <c r="S8" s="178"/>
      <c r="T8" s="172"/>
      <c r="U8" s="172"/>
      <c r="V8" s="172"/>
      <c r="W8" s="172"/>
      <c r="X8" s="172"/>
      <c r="Y8" s="172"/>
    </row>
    <row r="9" spans="1:25" s="90" customFormat="1" ht="22.5" customHeight="1">
      <c r="A9" s="218">
        <v>208</v>
      </c>
      <c r="B9" s="219"/>
      <c r="C9" s="87" t="s">
        <v>91</v>
      </c>
      <c r="D9" s="88">
        <f>D10+D13</f>
        <v>370.43999999999994</v>
      </c>
      <c r="E9" s="88">
        <f>E10+E13</f>
        <v>248.96999999999997</v>
      </c>
      <c r="F9" s="88"/>
      <c r="G9" s="88"/>
      <c r="H9" s="88"/>
      <c r="I9" s="89"/>
      <c r="J9" s="172"/>
      <c r="K9" s="178"/>
      <c r="L9" s="172"/>
      <c r="M9" s="172"/>
      <c r="N9" s="172"/>
      <c r="O9" s="172"/>
      <c r="P9" s="172"/>
      <c r="Q9" s="172"/>
      <c r="S9" s="178"/>
      <c r="T9" s="172"/>
      <c r="U9" s="172"/>
      <c r="V9" s="172"/>
      <c r="W9" s="172"/>
      <c r="X9" s="172"/>
      <c r="Y9" s="172"/>
    </row>
    <row r="10" spans="1:25" ht="22.5" customHeight="1">
      <c r="A10" s="216">
        <v>20805</v>
      </c>
      <c r="B10" s="224"/>
      <c r="C10" s="86" t="s">
        <v>92</v>
      </c>
      <c r="D10" s="112">
        <f>D11+D12</f>
        <v>248.96999999999997</v>
      </c>
      <c r="E10" s="33">
        <f>E11+E12</f>
        <v>248.96999999999997</v>
      </c>
      <c r="F10" s="33"/>
      <c r="G10" s="33"/>
      <c r="H10" s="33"/>
      <c r="I10" s="34"/>
      <c r="J10" s="172"/>
      <c r="K10" s="178"/>
      <c r="S10" s="178"/>
    </row>
    <row r="11" spans="1:25" ht="22.5" customHeight="1">
      <c r="A11" s="216">
        <v>2080501</v>
      </c>
      <c r="B11" s="226"/>
      <c r="C11" s="86" t="s">
        <v>155</v>
      </c>
      <c r="D11" s="33">
        <f t="shared" ref="D11:D18" si="0">E11+F11+G11+H11+I11</f>
        <v>161.38999999999999</v>
      </c>
      <c r="E11" s="33">
        <v>161.38999999999999</v>
      </c>
      <c r="F11" s="33"/>
      <c r="G11" s="33"/>
      <c r="H11" s="33"/>
      <c r="I11" s="34"/>
      <c r="J11" s="172"/>
      <c r="K11" s="178"/>
      <c r="S11" s="178"/>
    </row>
    <row r="12" spans="1:25" ht="22.5" customHeight="1">
      <c r="A12" s="216">
        <v>2080502</v>
      </c>
      <c r="B12" s="226"/>
      <c r="C12" s="86" t="s">
        <v>186</v>
      </c>
      <c r="D12" s="33">
        <f t="shared" si="0"/>
        <v>87.58</v>
      </c>
      <c r="E12" s="33">
        <v>87.58</v>
      </c>
      <c r="F12" s="33"/>
      <c r="G12" s="33"/>
      <c r="H12" s="33"/>
      <c r="I12" s="34"/>
      <c r="J12" s="172"/>
      <c r="K12" s="178"/>
      <c r="S12" s="178"/>
    </row>
    <row r="13" spans="1:25" ht="22.5" customHeight="1">
      <c r="A13" s="250">
        <v>20815</v>
      </c>
      <c r="B13" s="251"/>
      <c r="C13" s="86" t="s">
        <v>160</v>
      </c>
      <c r="D13" s="112">
        <f t="shared" si="0"/>
        <v>121.47</v>
      </c>
      <c r="E13" s="112"/>
      <c r="F13" s="88">
        <f>F14</f>
        <v>121.47</v>
      </c>
      <c r="G13" s="33"/>
      <c r="H13" s="33"/>
      <c r="I13" s="34"/>
      <c r="J13" s="172"/>
      <c r="K13" s="178"/>
      <c r="S13" s="178"/>
    </row>
    <row r="14" spans="1:25" s="90" customFormat="1" ht="22.5" customHeight="1">
      <c r="A14" s="216">
        <v>2081503</v>
      </c>
      <c r="B14" s="226"/>
      <c r="C14" s="86" t="s">
        <v>161</v>
      </c>
      <c r="D14" s="33">
        <f t="shared" si="0"/>
        <v>121.47</v>
      </c>
      <c r="E14" s="33"/>
      <c r="F14" s="33">
        <v>121.47</v>
      </c>
      <c r="G14" s="88"/>
      <c r="H14" s="88"/>
      <c r="I14" s="89"/>
      <c r="J14" s="172"/>
      <c r="K14" s="178"/>
      <c r="L14" s="126"/>
      <c r="S14" s="178"/>
      <c r="T14" s="126"/>
    </row>
    <row r="15" spans="1:25" ht="22.5" customHeight="1">
      <c r="A15" s="218">
        <v>210</v>
      </c>
      <c r="B15" s="223"/>
      <c r="C15" s="87" t="s">
        <v>93</v>
      </c>
      <c r="D15" s="88">
        <f>D16+D19</f>
        <v>69.989999999999995</v>
      </c>
      <c r="E15" s="88">
        <f>E16+E19</f>
        <v>69.989999999999995</v>
      </c>
      <c r="F15" s="33"/>
      <c r="G15" s="33"/>
      <c r="H15" s="33"/>
      <c r="I15" s="34"/>
      <c r="J15" s="172"/>
      <c r="K15" s="178"/>
      <c r="L15" s="172"/>
      <c r="M15" s="172"/>
      <c r="N15" s="172"/>
      <c r="O15" s="172"/>
      <c r="P15" s="172"/>
      <c r="Q15" s="172"/>
      <c r="S15" s="178"/>
      <c r="T15" s="172"/>
      <c r="U15" s="172"/>
      <c r="V15" s="172"/>
      <c r="W15" s="172"/>
      <c r="X15" s="172"/>
      <c r="Y15" s="172"/>
    </row>
    <row r="16" spans="1:25" ht="22.5" customHeight="1">
      <c r="A16" s="216">
        <v>21005</v>
      </c>
      <c r="B16" s="224"/>
      <c r="C16" s="86" t="s">
        <v>94</v>
      </c>
      <c r="D16" s="33">
        <f>D17+D18</f>
        <v>50.47</v>
      </c>
      <c r="E16" s="33">
        <f>E17+E18</f>
        <v>50.47</v>
      </c>
      <c r="F16" s="33"/>
      <c r="G16" s="33"/>
      <c r="H16" s="33"/>
      <c r="I16" s="34"/>
      <c r="J16" s="172"/>
      <c r="K16" s="178"/>
      <c r="S16" s="178"/>
    </row>
    <row r="17" spans="1:26" ht="22.5" customHeight="1">
      <c r="A17" s="216">
        <v>2100501</v>
      </c>
      <c r="B17" s="224"/>
      <c r="C17" s="86" t="s">
        <v>156</v>
      </c>
      <c r="D17" s="33">
        <f t="shared" si="0"/>
        <v>24.17</v>
      </c>
      <c r="E17" s="33">
        <v>24.17</v>
      </c>
      <c r="F17" s="33"/>
      <c r="G17" s="33"/>
      <c r="H17" s="33"/>
      <c r="I17" s="34"/>
      <c r="J17" s="172"/>
      <c r="K17" s="178"/>
      <c r="S17" s="178"/>
    </row>
    <row r="18" spans="1:26" ht="22.5" customHeight="1">
      <c r="A18" s="216">
        <v>2100502</v>
      </c>
      <c r="B18" s="226"/>
      <c r="C18" s="86" t="s">
        <v>187</v>
      </c>
      <c r="D18" s="33">
        <f t="shared" si="0"/>
        <v>26.3</v>
      </c>
      <c r="E18" s="33">
        <v>26.3</v>
      </c>
      <c r="F18" s="33"/>
      <c r="G18" s="33"/>
      <c r="H18" s="33"/>
      <c r="I18" s="34"/>
      <c r="J18" s="172"/>
      <c r="K18" s="178"/>
      <c r="S18" s="178"/>
    </row>
    <row r="19" spans="1:26" ht="22.5" customHeight="1">
      <c r="A19" s="216">
        <v>21007</v>
      </c>
      <c r="B19" s="224"/>
      <c r="C19" s="86" t="s">
        <v>95</v>
      </c>
      <c r="D19" s="33">
        <f>E19+F19+G19+H19+I19</f>
        <v>19.52</v>
      </c>
      <c r="E19" s="33">
        <f>E20</f>
        <v>19.52</v>
      </c>
      <c r="F19" s="33"/>
      <c r="G19" s="33"/>
      <c r="H19" s="33"/>
      <c r="I19" s="34"/>
      <c r="J19" s="172"/>
      <c r="K19" s="178"/>
      <c r="S19" s="178"/>
    </row>
    <row r="20" spans="1:26" s="90" customFormat="1" ht="22.5" customHeight="1">
      <c r="A20" s="216">
        <v>2100717</v>
      </c>
      <c r="B20" s="224"/>
      <c r="C20" s="86" t="s">
        <v>96</v>
      </c>
      <c r="D20" s="33">
        <f>E20+F20+G20+H20+I20</f>
        <v>19.52</v>
      </c>
      <c r="E20" s="33">
        <v>19.52</v>
      </c>
      <c r="F20" s="88"/>
      <c r="G20" s="88"/>
      <c r="H20" s="88"/>
      <c r="I20" s="89"/>
      <c r="J20" s="172"/>
      <c r="K20" s="178"/>
      <c r="L20" s="126"/>
      <c r="M20" s="126"/>
      <c r="N20" s="126"/>
      <c r="O20" s="126"/>
      <c r="P20" s="126"/>
      <c r="Q20" s="126"/>
      <c r="S20" s="178"/>
    </row>
    <row r="21" spans="1:26" ht="22.5" customHeight="1">
      <c r="A21" s="218">
        <v>211</v>
      </c>
      <c r="B21" s="225"/>
      <c r="C21" s="87" t="s">
        <v>162</v>
      </c>
      <c r="D21" s="88">
        <f t="shared" ref="D21:D31" si="1">E21+F21+G21+H21+I21</f>
        <v>1080.32</v>
      </c>
      <c r="E21" s="88">
        <f>E22</f>
        <v>23.78</v>
      </c>
      <c r="F21" s="88">
        <f>F22</f>
        <v>1056.54</v>
      </c>
      <c r="G21" s="33"/>
      <c r="H21" s="33"/>
      <c r="I21" s="34"/>
      <c r="J21" s="172"/>
      <c r="K21" s="178"/>
      <c r="L21" s="172"/>
      <c r="M21" s="172"/>
      <c r="N21" s="172"/>
      <c r="O21" s="172"/>
      <c r="P21" s="172"/>
      <c r="Q21" s="172"/>
      <c r="S21" s="178"/>
      <c r="T21" s="172"/>
      <c r="U21" s="172"/>
      <c r="V21" s="172"/>
      <c r="W21" s="172"/>
      <c r="X21" s="172"/>
      <c r="Y21" s="172"/>
      <c r="Z21" s="172"/>
    </row>
    <row r="22" spans="1:26" ht="22.5" customHeight="1">
      <c r="A22" s="216">
        <v>21103</v>
      </c>
      <c r="B22" s="226"/>
      <c r="C22" s="86" t="s">
        <v>163</v>
      </c>
      <c r="D22" s="33">
        <f t="shared" si="1"/>
        <v>1080.32</v>
      </c>
      <c r="E22" s="33">
        <f>E23+E25+E24</f>
        <v>23.78</v>
      </c>
      <c r="F22" s="33">
        <f>F23+F25+F24</f>
        <v>1056.54</v>
      </c>
      <c r="G22" s="33"/>
      <c r="H22" s="33"/>
      <c r="I22" s="34"/>
      <c r="J22" s="172"/>
      <c r="K22" s="178"/>
      <c r="S22" s="178"/>
    </row>
    <row r="23" spans="1:26" ht="22.5" customHeight="1">
      <c r="A23" s="216">
        <v>2110302</v>
      </c>
      <c r="B23" s="226"/>
      <c r="C23" s="86" t="s">
        <v>164</v>
      </c>
      <c r="D23" s="33">
        <f t="shared" si="1"/>
        <v>312</v>
      </c>
      <c r="E23" s="33"/>
      <c r="F23" s="33">
        <v>312</v>
      </c>
      <c r="G23" s="33"/>
      <c r="H23" s="33"/>
      <c r="I23" s="34"/>
      <c r="J23" s="172"/>
      <c r="K23" s="178"/>
      <c r="S23" s="178"/>
    </row>
    <row r="24" spans="1:26" ht="22.5" customHeight="1">
      <c r="A24" s="216">
        <v>2110307</v>
      </c>
      <c r="B24" s="226"/>
      <c r="C24" s="86" t="s">
        <v>188</v>
      </c>
      <c r="D24" s="33">
        <f t="shared" si="1"/>
        <v>318.32000000000005</v>
      </c>
      <c r="E24" s="33">
        <v>23.78</v>
      </c>
      <c r="F24" s="33">
        <v>294.54000000000002</v>
      </c>
      <c r="G24" s="33"/>
      <c r="H24" s="33"/>
      <c r="I24" s="34"/>
      <c r="J24" s="172"/>
      <c r="K24" s="178"/>
      <c r="S24" s="178"/>
    </row>
    <row r="25" spans="1:26" ht="22.5" customHeight="1">
      <c r="A25" s="216">
        <v>2110399</v>
      </c>
      <c r="B25" s="226"/>
      <c r="C25" s="86" t="s">
        <v>165</v>
      </c>
      <c r="D25" s="33">
        <f t="shared" si="1"/>
        <v>450</v>
      </c>
      <c r="E25" s="33"/>
      <c r="F25" s="33">
        <v>450</v>
      </c>
      <c r="G25" s="33"/>
      <c r="H25" s="33"/>
      <c r="I25" s="34"/>
      <c r="J25" s="172"/>
      <c r="K25" s="178"/>
      <c r="S25" s="178"/>
    </row>
    <row r="26" spans="1:26" s="90" customFormat="1" ht="22.5" customHeight="1">
      <c r="A26" s="218">
        <v>212</v>
      </c>
      <c r="B26" s="225"/>
      <c r="C26" s="87" t="s">
        <v>166</v>
      </c>
      <c r="D26" s="88">
        <f t="shared" si="1"/>
        <v>498.07</v>
      </c>
      <c r="E26" s="88"/>
      <c r="F26" s="88">
        <f>F27+F29</f>
        <v>498.07</v>
      </c>
      <c r="G26" s="88"/>
      <c r="H26" s="88"/>
      <c r="I26" s="89"/>
      <c r="J26" s="172"/>
      <c r="K26" s="178"/>
      <c r="L26" s="172"/>
      <c r="M26" s="172"/>
      <c r="N26" s="172"/>
      <c r="O26" s="172"/>
      <c r="P26" s="172"/>
      <c r="Q26" s="172"/>
      <c r="S26" s="178"/>
      <c r="T26" s="172"/>
      <c r="U26" s="172"/>
      <c r="V26" s="172"/>
      <c r="W26" s="172"/>
      <c r="X26" s="172"/>
      <c r="Y26" s="172"/>
      <c r="Z26" s="172"/>
    </row>
    <row r="27" spans="1:26" s="90" customFormat="1" ht="22.5" customHeight="1">
      <c r="A27" s="216">
        <v>21209</v>
      </c>
      <c r="B27" s="226"/>
      <c r="C27" s="124" t="s">
        <v>167</v>
      </c>
      <c r="D27" s="33">
        <f t="shared" si="1"/>
        <v>442.37</v>
      </c>
      <c r="E27" s="33"/>
      <c r="F27" s="33">
        <f>F28</f>
        <v>442.37</v>
      </c>
      <c r="G27" s="88"/>
      <c r="H27" s="88"/>
      <c r="I27" s="89"/>
      <c r="J27" s="172"/>
      <c r="K27" s="178"/>
      <c r="L27" s="126"/>
      <c r="M27" s="126"/>
      <c r="N27" s="126"/>
      <c r="O27" s="126"/>
      <c r="P27" s="126"/>
      <c r="Q27" s="126"/>
      <c r="S27" s="178"/>
      <c r="T27" s="126"/>
      <c r="U27" s="126"/>
      <c r="V27" s="126"/>
      <c r="W27" s="126"/>
      <c r="X27" s="126"/>
      <c r="Y27" s="126"/>
    </row>
    <row r="28" spans="1:26" s="90" customFormat="1" ht="22.5" customHeight="1">
      <c r="A28" s="216">
        <v>2120902</v>
      </c>
      <c r="B28" s="226"/>
      <c r="C28" s="86" t="s">
        <v>168</v>
      </c>
      <c r="D28" s="33">
        <f t="shared" si="1"/>
        <v>442.37</v>
      </c>
      <c r="E28" s="33"/>
      <c r="F28" s="33">
        <v>442.37</v>
      </c>
      <c r="G28" s="88"/>
      <c r="H28" s="88"/>
      <c r="I28" s="89"/>
      <c r="J28" s="172"/>
      <c r="K28" s="178"/>
      <c r="L28" s="126"/>
      <c r="S28" s="178"/>
      <c r="T28" s="126"/>
    </row>
    <row r="29" spans="1:26" s="90" customFormat="1" ht="22.5" customHeight="1">
      <c r="A29" s="216">
        <v>21213</v>
      </c>
      <c r="B29" s="226"/>
      <c r="C29" s="124" t="s">
        <v>169</v>
      </c>
      <c r="D29" s="33">
        <f t="shared" si="1"/>
        <v>55.699999999999996</v>
      </c>
      <c r="E29" s="33"/>
      <c r="F29" s="33">
        <f>F30+F31</f>
        <v>55.699999999999996</v>
      </c>
      <c r="G29" s="88"/>
      <c r="H29" s="88"/>
      <c r="I29" s="89"/>
      <c r="J29" s="172"/>
      <c r="K29" s="178"/>
      <c r="L29" s="126"/>
      <c r="M29" s="126"/>
      <c r="N29" s="126"/>
      <c r="O29" s="126"/>
      <c r="P29" s="126"/>
      <c r="Q29" s="126"/>
      <c r="S29" s="178"/>
      <c r="T29" s="126"/>
      <c r="U29" s="126"/>
      <c r="V29" s="126"/>
      <c r="W29" s="126"/>
      <c r="X29" s="126"/>
      <c r="Y29" s="126"/>
    </row>
    <row r="30" spans="1:26" s="90" customFormat="1" ht="22.5" customHeight="1">
      <c r="A30" s="216">
        <v>2121301</v>
      </c>
      <c r="B30" s="226"/>
      <c r="C30" s="86" t="s">
        <v>189</v>
      </c>
      <c r="D30" s="33">
        <f t="shared" si="1"/>
        <v>52.83</v>
      </c>
      <c r="E30" s="33"/>
      <c r="F30" s="33">
        <v>52.83</v>
      </c>
      <c r="G30" s="88"/>
      <c r="H30" s="88"/>
      <c r="I30" s="89"/>
      <c r="J30" s="172"/>
      <c r="K30" s="178"/>
      <c r="L30" s="126"/>
      <c r="S30" s="178"/>
      <c r="V30" s="126"/>
    </row>
    <row r="31" spans="1:26" s="90" customFormat="1" ht="22.5" customHeight="1">
      <c r="A31" s="216">
        <v>2121302</v>
      </c>
      <c r="B31" s="226"/>
      <c r="C31" s="86" t="s">
        <v>170</v>
      </c>
      <c r="D31" s="33">
        <f t="shared" si="1"/>
        <v>2.87</v>
      </c>
      <c r="E31" s="33"/>
      <c r="F31" s="33">
        <v>2.87</v>
      </c>
      <c r="G31" s="88"/>
      <c r="H31" s="88"/>
      <c r="I31" s="89"/>
      <c r="J31" s="172"/>
      <c r="K31" s="178"/>
      <c r="L31" s="126"/>
      <c r="S31" s="178"/>
      <c r="T31" s="126"/>
    </row>
    <row r="32" spans="1:26" s="90" customFormat="1" ht="22.5" customHeight="1">
      <c r="A32" s="218">
        <v>213</v>
      </c>
      <c r="B32" s="223"/>
      <c r="C32" s="87" t="s">
        <v>97</v>
      </c>
      <c r="D32" s="88">
        <f>D33</f>
        <v>5629.5</v>
      </c>
      <c r="E32" s="88">
        <f>E33</f>
        <v>1441.24</v>
      </c>
      <c r="F32" s="88">
        <f>F33</f>
        <v>4188.26</v>
      </c>
      <c r="G32" s="88"/>
      <c r="H32" s="88"/>
      <c r="I32" s="89"/>
      <c r="J32" s="172"/>
      <c r="K32" s="178"/>
      <c r="L32" s="178"/>
      <c r="M32" s="178"/>
      <c r="N32" s="178"/>
      <c r="O32" s="178"/>
      <c r="P32" s="178"/>
      <c r="Q32" s="178"/>
      <c r="S32" s="178"/>
      <c r="T32" s="178"/>
      <c r="U32" s="178"/>
      <c r="V32" s="178"/>
      <c r="W32" s="178"/>
      <c r="X32" s="178"/>
      <c r="Y32" s="178"/>
      <c r="Z32" s="178"/>
    </row>
    <row r="33" spans="1:26" s="90" customFormat="1" ht="22.5" customHeight="1">
      <c r="A33" s="216">
        <v>21303</v>
      </c>
      <c r="B33" s="224"/>
      <c r="C33" s="86" t="s">
        <v>98</v>
      </c>
      <c r="D33" s="33">
        <f>E33+F33</f>
        <v>5629.5</v>
      </c>
      <c r="E33" s="33">
        <f>SUM(E34:E45)</f>
        <v>1441.24</v>
      </c>
      <c r="F33" s="33">
        <f>SUM(F34:F45)</f>
        <v>4188.26</v>
      </c>
      <c r="G33" s="88"/>
      <c r="H33" s="88"/>
      <c r="I33" s="89"/>
      <c r="J33" s="172"/>
      <c r="K33" s="178"/>
      <c r="L33" s="178"/>
      <c r="M33" s="178"/>
      <c r="N33" s="178"/>
      <c r="O33" s="178"/>
      <c r="P33" s="178"/>
      <c r="Q33" s="178"/>
      <c r="S33" s="178"/>
      <c r="T33" s="178"/>
      <c r="U33" s="178"/>
      <c r="V33" s="178"/>
      <c r="W33" s="178"/>
      <c r="X33" s="178"/>
      <c r="Y33" s="178"/>
      <c r="Z33" s="178"/>
    </row>
    <row r="34" spans="1:26" s="90" customFormat="1" ht="22.5" customHeight="1">
      <c r="A34" s="216">
        <v>2130301</v>
      </c>
      <c r="B34" s="224"/>
      <c r="C34" s="86" t="s">
        <v>157</v>
      </c>
      <c r="D34" s="33">
        <f t="shared" ref="D34:D36" si="2">E34+F34+G34+H34+I34</f>
        <v>691.75</v>
      </c>
      <c r="E34" s="33">
        <v>691.75</v>
      </c>
      <c r="F34" s="88"/>
      <c r="G34" s="88"/>
      <c r="H34" s="88"/>
      <c r="I34" s="89"/>
      <c r="J34" s="172"/>
      <c r="K34" s="178"/>
      <c r="L34" s="126"/>
      <c r="M34" s="126"/>
      <c r="S34" s="178"/>
      <c r="T34" s="126"/>
      <c r="W34" s="126"/>
      <c r="X34" s="126"/>
      <c r="Y34" s="126"/>
      <c r="Z34" s="126"/>
    </row>
    <row r="35" spans="1:26" s="90" customFormat="1" ht="22.5" customHeight="1">
      <c r="A35" s="216">
        <v>2130302</v>
      </c>
      <c r="B35" s="224"/>
      <c r="C35" s="86" t="s">
        <v>158</v>
      </c>
      <c r="D35" s="33">
        <f t="shared" si="2"/>
        <v>44.1</v>
      </c>
      <c r="E35" s="33">
        <v>44.1</v>
      </c>
      <c r="F35" s="88"/>
      <c r="G35" s="88"/>
      <c r="H35" s="88"/>
      <c r="I35" s="89"/>
      <c r="J35" s="172"/>
      <c r="K35" s="178"/>
      <c r="L35" s="126"/>
      <c r="M35" s="126"/>
      <c r="S35" s="178"/>
      <c r="T35" s="126"/>
      <c r="W35" s="126"/>
      <c r="X35" s="126"/>
      <c r="Y35" s="126"/>
      <c r="Z35" s="126"/>
    </row>
    <row r="36" spans="1:26" s="90" customFormat="1" ht="22.5" customHeight="1">
      <c r="A36" s="216">
        <v>2130303</v>
      </c>
      <c r="B36" s="226"/>
      <c r="C36" s="86" t="s">
        <v>192</v>
      </c>
      <c r="D36" s="33">
        <f t="shared" si="2"/>
        <v>681.01</v>
      </c>
      <c r="E36" s="33">
        <v>681.01</v>
      </c>
      <c r="F36" s="88"/>
      <c r="G36" s="88"/>
      <c r="H36" s="88"/>
      <c r="I36" s="89"/>
      <c r="J36" s="172"/>
      <c r="K36" s="178"/>
      <c r="L36" s="126"/>
      <c r="M36" s="126"/>
      <c r="N36" s="126"/>
      <c r="O36" s="126"/>
      <c r="P36" s="126"/>
      <c r="Q36" s="126"/>
      <c r="S36" s="178"/>
      <c r="T36" s="126"/>
      <c r="W36" s="126"/>
      <c r="X36" s="126"/>
      <c r="Y36" s="126"/>
      <c r="Z36" s="126"/>
    </row>
    <row r="37" spans="1:26" s="90" customFormat="1" ht="22.5" customHeight="1">
      <c r="A37" s="216">
        <v>2130304</v>
      </c>
      <c r="B37" s="226"/>
      <c r="C37" s="86" t="s">
        <v>171</v>
      </c>
      <c r="D37" s="33">
        <f t="shared" ref="D37:D45" si="3">E37+F37+G37+H37+I37</f>
        <v>81.260000000000005</v>
      </c>
      <c r="E37" s="33">
        <v>1.81</v>
      </c>
      <c r="F37" s="33">
        <v>79.45</v>
      </c>
      <c r="G37" s="88"/>
      <c r="H37" s="88"/>
      <c r="I37" s="89"/>
      <c r="J37" s="172"/>
      <c r="K37" s="178"/>
      <c r="L37" s="126"/>
      <c r="S37" s="178"/>
      <c r="T37" s="126"/>
      <c r="W37" s="126"/>
      <c r="X37" s="126"/>
      <c r="Y37" s="126"/>
      <c r="Z37" s="126"/>
    </row>
    <row r="38" spans="1:26" s="90" customFormat="1" ht="22.5" customHeight="1">
      <c r="A38" s="216">
        <v>2130305</v>
      </c>
      <c r="B38" s="226"/>
      <c r="C38" s="86" t="s">
        <v>172</v>
      </c>
      <c r="D38" s="33">
        <f t="shared" si="3"/>
        <v>1496.24</v>
      </c>
      <c r="E38" s="33"/>
      <c r="F38" s="33">
        <v>1496.24</v>
      </c>
      <c r="G38" s="88"/>
      <c r="H38" s="88"/>
      <c r="I38" s="89"/>
      <c r="J38" s="172"/>
      <c r="K38" s="178"/>
      <c r="L38" s="126"/>
      <c r="S38" s="178"/>
      <c r="T38" s="126"/>
      <c r="W38" s="126"/>
      <c r="X38" s="126"/>
      <c r="Y38" s="126"/>
      <c r="Z38" s="126"/>
    </row>
    <row r="39" spans="1:26" s="90" customFormat="1" ht="22.5" customHeight="1">
      <c r="A39" s="216">
        <v>2130306</v>
      </c>
      <c r="B39" s="226"/>
      <c r="C39" s="86" t="s">
        <v>173</v>
      </c>
      <c r="D39" s="33">
        <f t="shared" si="3"/>
        <v>439.27</v>
      </c>
      <c r="E39" s="33"/>
      <c r="F39" s="33">
        <v>439.27</v>
      </c>
      <c r="G39" s="88"/>
      <c r="H39" s="88"/>
      <c r="I39" s="89"/>
      <c r="J39" s="172"/>
      <c r="K39" s="178"/>
      <c r="L39" s="126"/>
      <c r="S39" s="178"/>
      <c r="T39" s="126"/>
      <c r="W39" s="126"/>
      <c r="X39" s="126"/>
      <c r="Y39" s="126"/>
      <c r="Z39" s="126"/>
    </row>
    <row r="40" spans="1:26" s="90" customFormat="1" ht="22.5" customHeight="1">
      <c r="A40" s="216">
        <v>2130308</v>
      </c>
      <c r="B40" s="226"/>
      <c r="C40" s="86" t="s">
        <v>174</v>
      </c>
      <c r="D40" s="33">
        <f t="shared" si="3"/>
        <v>350.1</v>
      </c>
      <c r="E40" s="33"/>
      <c r="F40" s="33">
        <v>350.1</v>
      </c>
      <c r="G40" s="88"/>
      <c r="H40" s="88"/>
      <c r="I40" s="89"/>
      <c r="J40" s="172"/>
      <c r="K40" s="178"/>
      <c r="L40" s="126"/>
      <c r="S40" s="178"/>
      <c r="T40" s="126"/>
      <c r="W40" s="126"/>
      <c r="X40" s="126"/>
      <c r="Y40" s="126"/>
      <c r="Z40" s="126"/>
    </row>
    <row r="41" spans="1:26" s="90" customFormat="1" ht="22.5" customHeight="1">
      <c r="A41" s="216">
        <v>2130314</v>
      </c>
      <c r="B41" s="226"/>
      <c r="C41" s="86" t="s">
        <v>175</v>
      </c>
      <c r="D41" s="33">
        <f t="shared" si="3"/>
        <v>116.11000000000001</v>
      </c>
      <c r="E41" s="33">
        <v>13.57</v>
      </c>
      <c r="F41" s="33">
        <v>102.54</v>
      </c>
      <c r="G41" s="88"/>
      <c r="H41" s="88"/>
      <c r="I41" s="89"/>
      <c r="J41" s="172"/>
      <c r="K41" s="178"/>
      <c r="L41" s="126"/>
      <c r="P41" s="126"/>
      <c r="Q41" s="126"/>
      <c r="S41" s="178"/>
      <c r="T41" s="126"/>
      <c r="W41" s="126"/>
      <c r="X41" s="126"/>
      <c r="Y41" s="126"/>
      <c r="Z41" s="126"/>
    </row>
    <row r="42" spans="1:26" s="90" customFormat="1" ht="22.5" customHeight="1">
      <c r="A42" s="216">
        <v>2130316</v>
      </c>
      <c r="B42" s="226"/>
      <c r="C42" s="86" t="s">
        <v>176</v>
      </c>
      <c r="D42" s="33">
        <f t="shared" si="3"/>
        <v>205.18</v>
      </c>
      <c r="E42" s="33"/>
      <c r="F42" s="33">
        <v>205.18</v>
      </c>
      <c r="G42" s="88"/>
      <c r="H42" s="88"/>
      <c r="I42" s="89"/>
      <c r="J42" s="172"/>
      <c r="K42" s="178"/>
      <c r="L42" s="126"/>
      <c r="S42" s="178"/>
      <c r="T42" s="126"/>
      <c r="W42" s="126"/>
      <c r="X42" s="126"/>
      <c r="Y42" s="126"/>
      <c r="Z42" s="126"/>
    </row>
    <row r="43" spans="1:26" s="90" customFormat="1" ht="22.5" customHeight="1">
      <c r="A43" s="216">
        <v>2130331</v>
      </c>
      <c r="B43" s="226"/>
      <c r="C43" s="86" t="s">
        <v>159</v>
      </c>
      <c r="D43" s="33">
        <f t="shared" si="3"/>
        <v>1495.47</v>
      </c>
      <c r="E43" s="33"/>
      <c r="F43" s="33">
        <v>1495.47</v>
      </c>
      <c r="G43" s="88"/>
      <c r="H43" s="88"/>
      <c r="I43" s="89"/>
      <c r="J43" s="172"/>
      <c r="K43" s="178"/>
      <c r="L43" s="126"/>
      <c r="S43" s="178"/>
      <c r="T43" s="126"/>
      <c r="U43" s="126"/>
      <c r="W43" s="126"/>
      <c r="X43" s="126"/>
      <c r="Y43" s="126"/>
      <c r="Z43" s="126"/>
    </row>
    <row r="44" spans="1:26" s="90" customFormat="1" ht="22.5" customHeight="1">
      <c r="A44" s="216">
        <v>2130334</v>
      </c>
      <c r="B44" s="226"/>
      <c r="C44" s="86" t="s">
        <v>177</v>
      </c>
      <c r="D44" s="33">
        <f t="shared" si="3"/>
        <v>9</v>
      </c>
      <c r="E44" s="33">
        <v>9</v>
      </c>
      <c r="F44" s="33"/>
      <c r="G44" s="88"/>
      <c r="H44" s="88"/>
      <c r="I44" s="89"/>
      <c r="J44" s="172"/>
      <c r="K44" s="178"/>
      <c r="L44" s="126"/>
      <c r="S44" s="178"/>
      <c r="T44" s="126"/>
    </row>
    <row r="45" spans="1:26" s="90" customFormat="1" ht="22.5" customHeight="1">
      <c r="A45" s="216">
        <v>2130335</v>
      </c>
      <c r="B45" s="232"/>
      <c r="C45" s="86" t="s">
        <v>178</v>
      </c>
      <c r="D45" s="33">
        <f t="shared" si="3"/>
        <v>20.010000000000002</v>
      </c>
      <c r="E45" s="33"/>
      <c r="F45" s="33">
        <v>20.010000000000002</v>
      </c>
      <c r="G45" s="88"/>
      <c r="H45" s="88"/>
      <c r="I45" s="89"/>
      <c r="J45" s="172"/>
      <c r="K45" s="178"/>
      <c r="L45" s="126"/>
      <c r="S45" s="178"/>
      <c r="T45" s="126"/>
    </row>
    <row r="46" spans="1:26" s="90" customFormat="1" ht="22.5" customHeight="1">
      <c r="A46" s="218">
        <v>221</v>
      </c>
      <c r="B46" s="223"/>
      <c r="C46" s="87" t="s">
        <v>99</v>
      </c>
      <c r="D46" s="88">
        <f>D47</f>
        <v>120.25</v>
      </c>
      <c r="E46" s="88">
        <f>E47</f>
        <v>120.25</v>
      </c>
      <c r="F46" s="88"/>
      <c r="G46" s="88"/>
      <c r="H46" s="88"/>
      <c r="I46" s="89"/>
      <c r="J46" s="172"/>
      <c r="K46" s="178"/>
      <c r="S46" s="178"/>
    </row>
    <row r="47" spans="1:26" ht="22.5" customHeight="1">
      <c r="A47" s="216">
        <v>22102</v>
      </c>
      <c r="B47" s="217"/>
      <c r="C47" s="86" t="s">
        <v>100</v>
      </c>
      <c r="D47" s="33">
        <f>D48</f>
        <v>120.25</v>
      </c>
      <c r="E47" s="33">
        <f>E48</f>
        <v>120.25</v>
      </c>
      <c r="F47" s="33"/>
      <c r="G47" s="33"/>
      <c r="H47" s="33"/>
      <c r="I47" s="34"/>
      <c r="J47" s="172"/>
      <c r="K47" s="178"/>
      <c r="S47" s="178"/>
    </row>
    <row r="48" spans="1:26" ht="22.5" customHeight="1" thickBot="1">
      <c r="A48" s="216">
        <v>2210201</v>
      </c>
      <c r="B48" s="217"/>
      <c r="C48" s="86" t="s">
        <v>101</v>
      </c>
      <c r="D48" s="33">
        <f t="shared" ref="D48" si="4">E48+F48+G48+H48+I48</f>
        <v>120.25</v>
      </c>
      <c r="E48" s="33">
        <v>120.25</v>
      </c>
      <c r="F48" s="33"/>
      <c r="G48" s="33"/>
      <c r="H48" s="33"/>
      <c r="I48" s="34"/>
      <c r="J48" s="172"/>
      <c r="K48" s="178"/>
      <c r="S48" s="178"/>
    </row>
    <row r="49" spans="1:10" ht="21" customHeight="1">
      <c r="A49" s="237" t="s">
        <v>77</v>
      </c>
      <c r="B49" s="238"/>
      <c r="C49" s="238"/>
      <c r="D49" s="238"/>
      <c r="E49" s="238"/>
      <c r="F49" s="238"/>
      <c r="G49" s="238"/>
      <c r="H49" s="238"/>
      <c r="I49" s="238"/>
      <c r="J49" s="182"/>
    </row>
    <row r="50" spans="1:10">
      <c r="A50" s="21"/>
    </row>
    <row r="51" spans="1:10">
      <c r="A51" s="21"/>
    </row>
  </sheetData>
  <mergeCells count="55">
    <mergeCell ref="A18:B18"/>
    <mergeCell ref="A24:B24"/>
    <mergeCell ref="A30:B30"/>
    <mergeCell ref="K6:L6"/>
    <mergeCell ref="S6:U6"/>
    <mergeCell ref="A11:B11"/>
    <mergeCell ref="A9:B9"/>
    <mergeCell ref="A15:B15"/>
    <mergeCell ref="A16:B16"/>
    <mergeCell ref="A17:B17"/>
    <mergeCell ref="A12:B12"/>
    <mergeCell ref="A19:B19"/>
    <mergeCell ref="A20:B20"/>
    <mergeCell ref="A21:B21"/>
    <mergeCell ref="A22:B22"/>
    <mergeCell ref="A23:B23"/>
    <mergeCell ref="A49:I49"/>
    <mergeCell ref="A1:I1"/>
    <mergeCell ref="G4:G6"/>
    <mergeCell ref="H4:H6"/>
    <mergeCell ref="I4:I6"/>
    <mergeCell ref="A5:B6"/>
    <mergeCell ref="C5:C6"/>
    <mergeCell ref="A4:C4"/>
    <mergeCell ref="D4:D6"/>
    <mergeCell ref="E4:E6"/>
    <mergeCell ref="F4:F6"/>
    <mergeCell ref="A7:C7"/>
    <mergeCell ref="A8:C8"/>
    <mergeCell ref="A10:B10"/>
    <mergeCell ref="A13:B13"/>
    <mergeCell ref="A14:B14"/>
    <mergeCell ref="A25:B25"/>
    <mergeCell ref="A26:B26"/>
    <mergeCell ref="A27:B27"/>
    <mergeCell ref="A28:B28"/>
    <mergeCell ref="A29:B29"/>
    <mergeCell ref="A31:B31"/>
    <mergeCell ref="A32:B32"/>
    <mergeCell ref="A33:B33"/>
    <mergeCell ref="A34:B34"/>
    <mergeCell ref="A35:B35"/>
    <mergeCell ref="A36:B36"/>
    <mergeCell ref="A47:B47"/>
    <mergeCell ref="A48:B48"/>
    <mergeCell ref="A42:B42"/>
    <mergeCell ref="A43:B43"/>
    <mergeCell ref="A44:B44"/>
    <mergeCell ref="A45:B45"/>
    <mergeCell ref="A46:B46"/>
    <mergeCell ref="A37:B37"/>
    <mergeCell ref="A38:B38"/>
    <mergeCell ref="A39:B39"/>
    <mergeCell ref="A40:B40"/>
    <mergeCell ref="A41:B41"/>
  </mergeCells>
  <phoneticPr fontId="2" type="noConversion"/>
  <printOptions horizontalCentered="1"/>
  <pageMargins left="0.35433070866141736" right="0.35433070866141736" top="0.39370078740157483" bottom="0.19685039370078741" header="0.51181102362204722" footer="0.19685039370078741"/>
  <pageSetup paperSize="9" scale="95" orientation="landscape" r:id="rId1"/>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zoomScaleNormal="100" zoomScaleSheetLayoutView="100" workbookViewId="0">
      <selection activeCell="A15" sqref="A15"/>
    </sheetView>
  </sheetViews>
  <sheetFormatPr defaultRowHeight="14.25"/>
  <cols>
    <col min="1" max="1" width="36.375" style="5" customWidth="1"/>
    <col min="2" max="2" width="4" style="5" customWidth="1"/>
    <col min="3" max="3" width="15.625" style="5" customWidth="1"/>
    <col min="4" max="4" width="35.75" style="5" customWidth="1"/>
    <col min="5" max="5" width="3.5" style="5" customWidth="1"/>
    <col min="6" max="6" width="15.625" style="5" customWidth="1"/>
    <col min="7" max="7" width="13.875" style="5" customWidth="1"/>
    <col min="8" max="8" width="15.625" style="5" customWidth="1"/>
    <col min="9" max="10" width="9" style="4"/>
    <col min="11" max="256" width="9" style="5"/>
    <col min="257" max="257" width="36.375" style="5" customWidth="1"/>
    <col min="258" max="258" width="4" style="5" customWidth="1"/>
    <col min="259" max="259" width="15.625" style="5" customWidth="1"/>
    <col min="260" max="260" width="35.75" style="5" customWidth="1"/>
    <col min="261" max="261" width="3.5" style="5" customWidth="1"/>
    <col min="262" max="262" width="15.625" style="5" customWidth="1"/>
    <col min="263" max="263" width="13.875" style="5" customWidth="1"/>
    <col min="264" max="264" width="15.625" style="5" customWidth="1"/>
    <col min="265" max="512" width="9" style="5"/>
    <col min="513" max="513" width="36.375" style="5" customWidth="1"/>
    <col min="514" max="514" width="4" style="5" customWidth="1"/>
    <col min="515" max="515" width="15.625" style="5" customWidth="1"/>
    <col min="516" max="516" width="35.75" style="5" customWidth="1"/>
    <col min="517" max="517" width="3.5" style="5" customWidth="1"/>
    <col min="518" max="518" width="15.625" style="5" customWidth="1"/>
    <col min="519" max="519" width="13.875" style="5" customWidth="1"/>
    <col min="520" max="520" width="15.625" style="5" customWidth="1"/>
    <col min="521" max="768" width="9" style="5"/>
    <col min="769" max="769" width="36.375" style="5" customWidth="1"/>
    <col min="770" max="770" width="4" style="5" customWidth="1"/>
    <col min="771" max="771" width="15.625" style="5" customWidth="1"/>
    <col min="772" max="772" width="35.75" style="5" customWidth="1"/>
    <col min="773" max="773" width="3.5" style="5" customWidth="1"/>
    <col min="774" max="774" width="15.625" style="5" customWidth="1"/>
    <col min="775" max="775" width="13.875" style="5" customWidth="1"/>
    <col min="776" max="776" width="15.625" style="5" customWidth="1"/>
    <col min="777" max="1024" width="9" style="5"/>
    <col min="1025" max="1025" width="36.375" style="5" customWidth="1"/>
    <col min="1026" max="1026" width="4" style="5" customWidth="1"/>
    <col min="1027" max="1027" width="15.625" style="5" customWidth="1"/>
    <col min="1028" max="1028" width="35.75" style="5" customWidth="1"/>
    <col min="1029" max="1029" width="3.5" style="5" customWidth="1"/>
    <col min="1030" max="1030" width="15.625" style="5" customWidth="1"/>
    <col min="1031" max="1031" width="13.875" style="5" customWidth="1"/>
    <col min="1032" max="1032" width="15.625" style="5" customWidth="1"/>
    <col min="1033" max="1280" width="9" style="5"/>
    <col min="1281" max="1281" width="36.375" style="5" customWidth="1"/>
    <col min="1282" max="1282" width="4" style="5" customWidth="1"/>
    <col min="1283" max="1283" width="15.625" style="5" customWidth="1"/>
    <col min="1284" max="1284" width="35.75" style="5" customWidth="1"/>
    <col min="1285" max="1285" width="3.5" style="5" customWidth="1"/>
    <col min="1286" max="1286" width="15.625" style="5" customWidth="1"/>
    <col min="1287" max="1287" width="13.875" style="5" customWidth="1"/>
    <col min="1288" max="1288" width="15.625" style="5" customWidth="1"/>
    <col min="1289" max="1536" width="9" style="5"/>
    <col min="1537" max="1537" width="36.375" style="5" customWidth="1"/>
    <col min="1538" max="1538" width="4" style="5" customWidth="1"/>
    <col min="1539" max="1539" width="15.625" style="5" customWidth="1"/>
    <col min="1540" max="1540" width="35.75" style="5" customWidth="1"/>
    <col min="1541" max="1541" width="3.5" style="5" customWidth="1"/>
    <col min="1542" max="1542" width="15.625" style="5" customWidth="1"/>
    <col min="1543" max="1543" width="13.875" style="5" customWidth="1"/>
    <col min="1544" max="1544" width="15.625" style="5" customWidth="1"/>
    <col min="1545" max="1792" width="9" style="5"/>
    <col min="1793" max="1793" width="36.375" style="5" customWidth="1"/>
    <col min="1794" max="1794" width="4" style="5" customWidth="1"/>
    <col min="1795" max="1795" width="15.625" style="5" customWidth="1"/>
    <col min="1796" max="1796" width="35.75" style="5" customWidth="1"/>
    <col min="1797" max="1797" width="3.5" style="5" customWidth="1"/>
    <col min="1798" max="1798" width="15.625" style="5" customWidth="1"/>
    <col min="1799" max="1799" width="13.875" style="5" customWidth="1"/>
    <col min="1800" max="1800" width="15.625" style="5" customWidth="1"/>
    <col min="1801" max="2048" width="9" style="5"/>
    <col min="2049" max="2049" width="36.375" style="5" customWidth="1"/>
    <col min="2050" max="2050" width="4" style="5" customWidth="1"/>
    <col min="2051" max="2051" width="15.625" style="5" customWidth="1"/>
    <col min="2052" max="2052" width="35.75" style="5" customWidth="1"/>
    <col min="2053" max="2053" width="3.5" style="5" customWidth="1"/>
    <col min="2054" max="2054" width="15.625" style="5" customWidth="1"/>
    <col min="2055" max="2055" width="13.875" style="5" customWidth="1"/>
    <col min="2056" max="2056" width="15.625" style="5" customWidth="1"/>
    <col min="2057" max="2304" width="9" style="5"/>
    <col min="2305" max="2305" width="36.375" style="5" customWidth="1"/>
    <col min="2306" max="2306" width="4" style="5" customWidth="1"/>
    <col min="2307" max="2307" width="15.625" style="5" customWidth="1"/>
    <col min="2308" max="2308" width="35.75" style="5" customWidth="1"/>
    <col min="2309" max="2309" width="3.5" style="5" customWidth="1"/>
    <col min="2310" max="2310" width="15.625" style="5" customWidth="1"/>
    <col min="2311" max="2311" width="13.875" style="5" customWidth="1"/>
    <col min="2312" max="2312" width="15.625" style="5" customWidth="1"/>
    <col min="2313" max="2560" width="9" style="5"/>
    <col min="2561" max="2561" width="36.375" style="5" customWidth="1"/>
    <col min="2562" max="2562" width="4" style="5" customWidth="1"/>
    <col min="2563" max="2563" width="15.625" style="5" customWidth="1"/>
    <col min="2564" max="2564" width="35.75" style="5" customWidth="1"/>
    <col min="2565" max="2565" width="3.5" style="5" customWidth="1"/>
    <col min="2566" max="2566" width="15.625" style="5" customWidth="1"/>
    <col min="2567" max="2567" width="13.875" style="5" customWidth="1"/>
    <col min="2568" max="2568" width="15.625" style="5" customWidth="1"/>
    <col min="2569" max="2816" width="9" style="5"/>
    <col min="2817" max="2817" width="36.375" style="5" customWidth="1"/>
    <col min="2818" max="2818" width="4" style="5" customWidth="1"/>
    <col min="2819" max="2819" width="15.625" style="5" customWidth="1"/>
    <col min="2820" max="2820" width="35.75" style="5" customWidth="1"/>
    <col min="2821" max="2821" width="3.5" style="5" customWidth="1"/>
    <col min="2822" max="2822" width="15.625" style="5" customWidth="1"/>
    <col min="2823" max="2823" width="13.875" style="5" customWidth="1"/>
    <col min="2824" max="2824" width="15.625" style="5" customWidth="1"/>
    <col min="2825" max="3072" width="9" style="5"/>
    <col min="3073" max="3073" width="36.375" style="5" customWidth="1"/>
    <col min="3074" max="3074" width="4" style="5" customWidth="1"/>
    <col min="3075" max="3075" width="15.625" style="5" customWidth="1"/>
    <col min="3076" max="3076" width="35.75" style="5" customWidth="1"/>
    <col min="3077" max="3077" width="3.5" style="5" customWidth="1"/>
    <col min="3078" max="3078" width="15.625" style="5" customWidth="1"/>
    <col min="3079" max="3079" width="13.875" style="5" customWidth="1"/>
    <col min="3080" max="3080" width="15.625" style="5" customWidth="1"/>
    <col min="3081" max="3328" width="9" style="5"/>
    <col min="3329" max="3329" width="36.375" style="5" customWidth="1"/>
    <col min="3330" max="3330" width="4" style="5" customWidth="1"/>
    <col min="3331" max="3331" width="15.625" style="5" customWidth="1"/>
    <col min="3332" max="3332" width="35.75" style="5" customWidth="1"/>
    <col min="3333" max="3333" width="3.5" style="5" customWidth="1"/>
    <col min="3334" max="3334" width="15.625" style="5" customWidth="1"/>
    <col min="3335" max="3335" width="13.875" style="5" customWidth="1"/>
    <col min="3336" max="3336" width="15.625" style="5" customWidth="1"/>
    <col min="3337" max="3584" width="9" style="5"/>
    <col min="3585" max="3585" width="36.375" style="5" customWidth="1"/>
    <col min="3586" max="3586" width="4" style="5" customWidth="1"/>
    <col min="3587" max="3587" width="15.625" style="5" customWidth="1"/>
    <col min="3588" max="3588" width="35.75" style="5" customWidth="1"/>
    <col min="3589" max="3589" width="3.5" style="5" customWidth="1"/>
    <col min="3590" max="3590" width="15.625" style="5" customWidth="1"/>
    <col min="3591" max="3591" width="13.875" style="5" customWidth="1"/>
    <col min="3592" max="3592" width="15.625" style="5" customWidth="1"/>
    <col min="3593" max="3840" width="9" style="5"/>
    <col min="3841" max="3841" width="36.375" style="5" customWidth="1"/>
    <col min="3842" max="3842" width="4" style="5" customWidth="1"/>
    <col min="3843" max="3843" width="15.625" style="5" customWidth="1"/>
    <col min="3844" max="3844" width="35.75" style="5" customWidth="1"/>
    <col min="3845" max="3845" width="3.5" style="5" customWidth="1"/>
    <col min="3846" max="3846" width="15.625" style="5" customWidth="1"/>
    <col min="3847" max="3847" width="13.875" style="5" customWidth="1"/>
    <col min="3848" max="3848" width="15.625" style="5" customWidth="1"/>
    <col min="3849" max="4096" width="9" style="5"/>
    <col min="4097" max="4097" width="36.375" style="5" customWidth="1"/>
    <col min="4098" max="4098" width="4" style="5" customWidth="1"/>
    <col min="4099" max="4099" width="15.625" style="5" customWidth="1"/>
    <col min="4100" max="4100" width="35.75" style="5" customWidth="1"/>
    <col min="4101" max="4101" width="3.5" style="5" customWidth="1"/>
    <col min="4102" max="4102" width="15.625" style="5" customWidth="1"/>
    <col min="4103" max="4103" width="13.875" style="5" customWidth="1"/>
    <col min="4104" max="4104" width="15.625" style="5" customWidth="1"/>
    <col min="4105" max="4352" width="9" style="5"/>
    <col min="4353" max="4353" width="36.375" style="5" customWidth="1"/>
    <col min="4354" max="4354" width="4" style="5" customWidth="1"/>
    <col min="4355" max="4355" width="15.625" style="5" customWidth="1"/>
    <col min="4356" max="4356" width="35.75" style="5" customWidth="1"/>
    <col min="4357" max="4357" width="3.5" style="5" customWidth="1"/>
    <col min="4358" max="4358" width="15.625" style="5" customWidth="1"/>
    <col min="4359" max="4359" width="13.875" style="5" customWidth="1"/>
    <col min="4360" max="4360" width="15.625" style="5" customWidth="1"/>
    <col min="4361" max="4608" width="9" style="5"/>
    <col min="4609" max="4609" width="36.375" style="5" customWidth="1"/>
    <col min="4610" max="4610" width="4" style="5" customWidth="1"/>
    <col min="4611" max="4611" width="15.625" style="5" customWidth="1"/>
    <col min="4612" max="4612" width="35.75" style="5" customWidth="1"/>
    <col min="4613" max="4613" width="3.5" style="5" customWidth="1"/>
    <col min="4614" max="4614" width="15.625" style="5" customWidth="1"/>
    <col min="4615" max="4615" width="13.875" style="5" customWidth="1"/>
    <col min="4616" max="4616" width="15.625" style="5" customWidth="1"/>
    <col min="4617" max="4864" width="9" style="5"/>
    <col min="4865" max="4865" width="36.375" style="5" customWidth="1"/>
    <col min="4866" max="4866" width="4" style="5" customWidth="1"/>
    <col min="4867" max="4867" width="15.625" style="5" customWidth="1"/>
    <col min="4868" max="4868" width="35.75" style="5" customWidth="1"/>
    <col min="4869" max="4869" width="3.5" style="5" customWidth="1"/>
    <col min="4870" max="4870" width="15.625" style="5" customWidth="1"/>
    <col min="4871" max="4871" width="13.875" style="5" customWidth="1"/>
    <col min="4872" max="4872" width="15.625" style="5" customWidth="1"/>
    <col min="4873" max="5120" width="9" style="5"/>
    <col min="5121" max="5121" width="36.375" style="5" customWidth="1"/>
    <col min="5122" max="5122" width="4" style="5" customWidth="1"/>
    <col min="5123" max="5123" width="15.625" style="5" customWidth="1"/>
    <col min="5124" max="5124" width="35.75" style="5" customWidth="1"/>
    <col min="5125" max="5125" width="3.5" style="5" customWidth="1"/>
    <col min="5126" max="5126" width="15.625" style="5" customWidth="1"/>
    <col min="5127" max="5127" width="13.875" style="5" customWidth="1"/>
    <col min="5128" max="5128" width="15.625" style="5" customWidth="1"/>
    <col min="5129" max="5376" width="9" style="5"/>
    <col min="5377" max="5377" width="36.375" style="5" customWidth="1"/>
    <col min="5378" max="5378" width="4" style="5" customWidth="1"/>
    <col min="5379" max="5379" width="15.625" style="5" customWidth="1"/>
    <col min="5380" max="5380" width="35.75" style="5" customWidth="1"/>
    <col min="5381" max="5381" width="3.5" style="5" customWidth="1"/>
    <col min="5382" max="5382" width="15.625" style="5" customWidth="1"/>
    <col min="5383" max="5383" width="13.875" style="5" customWidth="1"/>
    <col min="5384" max="5384" width="15.625" style="5" customWidth="1"/>
    <col min="5385" max="5632" width="9" style="5"/>
    <col min="5633" max="5633" width="36.375" style="5" customWidth="1"/>
    <col min="5634" max="5634" width="4" style="5" customWidth="1"/>
    <col min="5635" max="5635" width="15.625" style="5" customWidth="1"/>
    <col min="5636" max="5636" width="35.75" style="5" customWidth="1"/>
    <col min="5637" max="5637" width="3.5" style="5" customWidth="1"/>
    <col min="5638" max="5638" width="15.625" style="5" customWidth="1"/>
    <col min="5639" max="5639" width="13.875" style="5" customWidth="1"/>
    <col min="5640" max="5640" width="15.625" style="5" customWidth="1"/>
    <col min="5641" max="5888" width="9" style="5"/>
    <col min="5889" max="5889" width="36.375" style="5" customWidth="1"/>
    <col min="5890" max="5890" width="4" style="5" customWidth="1"/>
    <col min="5891" max="5891" width="15.625" style="5" customWidth="1"/>
    <col min="5892" max="5892" width="35.75" style="5" customWidth="1"/>
    <col min="5893" max="5893" width="3.5" style="5" customWidth="1"/>
    <col min="5894" max="5894" width="15.625" style="5" customWidth="1"/>
    <col min="5895" max="5895" width="13.875" style="5" customWidth="1"/>
    <col min="5896" max="5896" width="15.625" style="5" customWidth="1"/>
    <col min="5897" max="6144" width="9" style="5"/>
    <col min="6145" max="6145" width="36.375" style="5" customWidth="1"/>
    <col min="6146" max="6146" width="4" style="5" customWidth="1"/>
    <col min="6147" max="6147" width="15.625" style="5" customWidth="1"/>
    <col min="6148" max="6148" width="35.75" style="5" customWidth="1"/>
    <col min="6149" max="6149" width="3.5" style="5" customWidth="1"/>
    <col min="6150" max="6150" width="15.625" style="5" customWidth="1"/>
    <col min="6151" max="6151" width="13.875" style="5" customWidth="1"/>
    <col min="6152" max="6152" width="15.625" style="5" customWidth="1"/>
    <col min="6153" max="6400" width="9" style="5"/>
    <col min="6401" max="6401" width="36.375" style="5" customWidth="1"/>
    <col min="6402" max="6402" width="4" style="5" customWidth="1"/>
    <col min="6403" max="6403" width="15.625" style="5" customWidth="1"/>
    <col min="6404" max="6404" width="35.75" style="5" customWidth="1"/>
    <col min="6405" max="6405" width="3.5" style="5" customWidth="1"/>
    <col min="6406" max="6406" width="15.625" style="5" customWidth="1"/>
    <col min="6407" max="6407" width="13.875" style="5" customWidth="1"/>
    <col min="6408" max="6408" width="15.625" style="5" customWidth="1"/>
    <col min="6409" max="6656" width="9" style="5"/>
    <col min="6657" max="6657" width="36.375" style="5" customWidth="1"/>
    <col min="6658" max="6658" width="4" style="5" customWidth="1"/>
    <col min="6659" max="6659" width="15.625" style="5" customWidth="1"/>
    <col min="6660" max="6660" width="35.75" style="5" customWidth="1"/>
    <col min="6661" max="6661" width="3.5" style="5" customWidth="1"/>
    <col min="6662" max="6662" width="15.625" style="5" customWidth="1"/>
    <col min="6663" max="6663" width="13.875" style="5" customWidth="1"/>
    <col min="6664" max="6664" width="15.625" style="5" customWidth="1"/>
    <col min="6665" max="6912" width="9" style="5"/>
    <col min="6913" max="6913" width="36.375" style="5" customWidth="1"/>
    <col min="6914" max="6914" width="4" style="5" customWidth="1"/>
    <col min="6915" max="6915" width="15.625" style="5" customWidth="1"/>
    <col min="6916" max="6916" width="35.75" style="5" customWidth="1"/>
    <col min="6917" max="6917" width="3.5" style="5" customWidth="1"/>
    <col min="6918" max="6918" width="15.625" style="5" customWidth="1"/>
    <col min="6919" max="6919" width="13.875" style="5" customWidth="1"/>
    <col min="6920" max="6920" width="15.625" style="5" customWidth="1"/>
    <col min="6921" max="7168" width="9" style="5"/>
    <col min="7169" max="7169" width="36.375" style="5" customWidth="1"/>
    <col min="7170" max="7170" width="4" style="5" customWidth="1"/>
    <col min="7171" max="7171" width="15.625" style="5" customWidth="1"/>
    <col min="7172" max="7172" width="35.75" style="5" customWidth="1"/>
    <col min="7173" max="7173" width="3.5" style="5" customWidth="1"/>
    <col min="7174" max="7174" width="15.625" style="5" customWidth="1"/>
    <col min="7175" max="7175" width="13.875" style="5" customWidth="1"/>
    <col min="7176" max="7176" width="15.625" style="5" customWidth="1"/>
    <col min="7177" max="7424" width="9" style="5"/>
    <col min="7425" max="7425" width="36.375" style="5" customWidth="1"/>
    <col min="7426" max="7426" width="4" style="5" customWidth="1"/>
    <col min="7427" max="7427" width="15.625" style="5" customWidth="1"/>
    <col min="7428" max="7428" width="35.75" style="5" customWidth="1"/>
    <col min="7429" max="7429" width="3.5" style="5" customWidth="1"/>
    <col min="7430" max="7430" width="15.625" style="5" customWidth="1"/>
    <col min="7431" max="7431" width="13.875" style="5" customWidth="1"/>
    <col min="7432" max="7432" width="15.625" style="5" customWidth="1"/>
    <col min="7433" max="7680" width="9" style="5"/>
    <col min="7681" max="7681" width="36.375" style="5" customWidth="1"/>
    <col min="7682" max="7682" width="4" style="5" customWidth="1"/>
    <col min="7683" max="7683" width="15.625" style="5" customWidth="1"/>
    <col min="7684" max="7684" width="35.75" style="5" customWidth="1"/>
    <col min="7685" max="7685" width="3.5" style="5" customWidth="1"/>
    <col min="7686" max="7686" width="15.625" style="5" customWidth="1"/>
    <col min="7687" max="7687" width="13.875" style="5" customWidth="1"/>
    <col min="7688" max="7688" width="15.625" style="5" customWidth="1"/>
    <col min="7689" max="7936" width="9" style="5"/>
    <col min="7937" max="7937" width="36.375" style="5" customWidth="1"/>
    <col min="7938" max="7938" width="4" style="5" customWidth="1"/>
    <col min="7939" max="7939" width="15.625" style="5" customWidth="1"/>
    <col min="7940" max="7940" width="35.75" style="5" customWidth="1"/>
    <col min="7941" max="7941" width="3.5" style="5" customWidth="1"/>
    <col min="7942" max="7942" width="15.625" style="5" customWidth="1"/>
    <col min="7943" max="7943" width="13.875" style="5" customWidth="1"/>
    <col min="7944" max="7944" width="15.625" style="5" customWidth="1"/>
    <col min="7945" max="8192" width="9" style="5"/>
    <col min="8193" max="8193" width="36.375" style="5" customWidth="1"/>
    <col min="8194" max="8194" width="4" style="5" customWidth="1"/>
    <col min="8195" max="8195" width="15.625" style="5" customWidth="1"/>
    <col min="8196" max="8196" width="35.75" style="5" customWidth="1"/>
    <col min="8197" max="8197" width="3.5" style="5" customWidth="1"/>
    <col min="8198" max="8198" width="15.625" style="5" customWidth="1"/>
    <col min="8199" max="8199" width="13.875" style="5" customWidth="1"/>
    <col min="8200" max="8200" width="15.625" style="5" customWidth="1"/>
    <col min="8201" max="8448" width="9" style="5"/>
    <col min="8449" max="8449" width="36.375" style="5" customWidth="1"/>
    <col min="8450" max="8450" width="4" style="5" customWidth="1"/>
    <col min="8451" max="8451" width="15.625" style="5" customWidth="1"/>
    <col min="8452" max="8452" width="35.75" style="5" customWidth="1"/>
    <col min="8453" max="8453" width="3.5" style="5" customWidth="1"/>
    <col min="8454" max="8454" width="15.625" style="5" customWidth="1"/>
    <col min="8455" max="8455" width="13.875" style="5" customWidth="1"/>
    <col min="8456" max="8456" width="15.625" style="5" customWidth="1"/>
    <col min="8457" max="8704" width="9" style="5"/>
    <col min="8705" max="8705" width="36.375" style="5" customWidth="1"/>
    <col min="8706" max="8706" width="4" style="5" customWidth="1"/>
    <col min="8707" max="8707" width="15.625" style="5" customWidth="1"/>
    <col min="8708" max="8708" width="35.75" style="5" customWidth="1"/>
    <col min="8709" max="8709" width="3.5" style="5" customWidth="1"/>
    <col min="8710" max="8710" width="15.625" style="5" customWidth="1"/>
    <col min="8711" max="8711" width="13.875" style="5" customWidth="1"/>
    <col min="8712" max="8712" width="15.625" style="5" customWidth="1"/>
    <col min="8713" max="8960" width="9" style="5"/>
    <col min="8961" max="8961" width="36.375" style="5" customWidth="1"/>
    <col min="8962" max="8962" width="4" style="5" customWidth="1"/>
    <col min="8963" max="8963" width="15.625" style="5" customWidth="1"/>
    <col min="8964" max="8964" width="35.75" style="5" customWidth="1"/>
    <col min="8965" max="8965" width="3.5" style="5" customWidth="1"/>
    <col min="8966" max="8966" width="15.625" style="5" customWidth="1"/>
    <col min="8967" max="8967" width="13.875" style="5" customWidth="1"/>
    <col min="8968" max="8968" width="15.625" style="5" customWidth="1"/>
    <col min="8969" max="9216" width="9" style="5"/>
    <col min="9217" max="9217" width="36.375" style="5" customWidth="1"/>
    <col min="9218" max="9218" width="4" style="5" customWidth="1"/>
    <col min="9219" max="9219" width="15.625" style="5" customWidth="1"/>
    <col min="9220" max="9220" width="35.75" style="5" customWidth="1"/>
    <col min="9221" max="9221" width="3.5" style="5" customWidth="1"/>
    <col min="9222" max="9222" width="15.625" style="5" customWidth="1"/>
    <col min="9223" max="9223" width="13.875" style="5" customWidth="1"/>
    <col min="9224" max="9224" width="15.625" style="5" customWidth="1"/>
    <col min="9225" max="9472" width="9" style="5"/>
    <col min="9473" max="9473" width="36.375" style="5" customWidth="1"/>
    <col min="9474" max="9474" width="4" style="5" customWidth="1"/>
    <col min="9475" max="9475" width="15.625" style="5" customWidth="1"/>
    <col min="9476" max="9476" width="35.75" style="5" customWidth="1"/>
    <col min="9477" max="9477" width="3.5" style="5" customWidth="1"/>
    <col min="9478" max="9478" width="15.625" style="5" customWidth="1"/>
    <col min="9479" max="9479" width="13.875" style="5" customWidth="1"/>
    <col min="9480" max="9480" width="15.625" style="5" customWidth="1"/>
    <col min="9481" max="9728" width="9" style="5"/>
    <col min="9729" max="9729" width="36.375" style="5" customWidth="1"/>
    <col min="9730" max="9730" width="4" style="5" customWidth="1"/>
    <col min="9731" max="9731" width="15.625" style="5" customWidth="1"/>
    <col min="9732" max="9732" width="35.75" style="5" customWidth="1"/>
    <col min="9733" max="9733" width="3.5" style="5" customWidth="1"/>
    <col min="9734" max="9734" width="15.625" style="5" customWidth="1"/>
    <col min="9735" max="9735" width="13.875" style="5" customWidth="1"/>
    <col min="9736" max="9736" width="15.625" style="5" customWidth="1"/>
    <col min="9737" max="9984" width="9" style="5"/>
    <col min="9985" max="9985" width="36.375" style="5" customWidth="1"/>
    <col min="9986" max="9986" width="4" style="5" customWidth="1"/>
    <col min="9987" max="9987" width="15.625" style="5" customWidth="1"/>
    <col min="9988" max="9988" width="35.75" style="5" customWidth="1"/>
    <col min="9989" max="9989" width="3.5" style="5" customWidth="1"/>
    <col min="9990" max="9990" width="15.625" style="5" customWidth="1"/>
    <col min="9991" max="9991" width="13.875" style="5" customWidth="1"/>
    <col min="9992" max="9992" width="15.625" style="5" customWidth="1"/>
    <col min="9993" max="10240" width="9" style="5"/>
    <col min="10241" max="10241" width="36.375" style="5" customWidth="1"/>
    <col min="10242" max="10242" width="4" style="5" customWidth="1"/>
    <col min="10243" max="10243" width="15.625" style="5" customWidth="1"/>
    <col min="10244" max="10244" width="35.75" style="5" customWidth="1"/>
    <col min="10245" max="10245" width="3.5" style="5" customWidth="1"/>
    <col min="10246" max="10246" width="15.625" style="5" customWidth="1"/>
    <col min="10247" max="10247" width="13.875" style="5" customWidth="1"/>
    <col min="10248" max="10248" width="15.625" style="5" customWidth="1"/>
    <col min="10249" max="10496" width="9" style="5"/>
    <col min="10497" max="10497" width="36.375" style="5" customWidth="1"/>
    <col min="10498" max="10498" width="4" style="5" customWidth="1"/>
    <col min="10499" max="10499" width="15.625" style="5" customWidth="1"/>
    <col min="10500" max="10500" width="35.75" style="5" customWidth="1"/>
    <col min="10501" max="10501" width="3.5" style="5" customWidth="1"/>
    <col min="10502" max="10502" width="15.625" style="5" customWidth="1"/>
    <col min="10503" max="10503" width="13.875" style="5" customWidth="1"/>
    <col min="10504" max="10504" width="15.625" style="5" customWidth="1"/>
    <col min="10505" max="10752" width="9" style="5"/>
    <col min="10753" max="10753" width="36.375" style="5" customWidth="1"/>
    <col min="10754" max="10754" width="4" style="5" customWidth="1"/>
    <col min="10755" max="10755" width="15.625" style="5" customWidth="1"/>
    <col min="10756" max="10756" width="35.75" style="5" customWidth="1"/>
    <col min="10757" max="10757" width="3.5" style="5" customWidth="1"/>
    <col min="10758" max="10758" width="15.625" style="5" customWidth="1"/>
    <col min="10759" max="10759" width="13.875" style="5" customWidth="1"/>
    <col min="10760" max="10760" width="15.625" style="5" customWidth="1"/>
    <col min="10761" max="11008" width="9" style="5"/>
    <col min="11009" max="11009" width="36.375" style="5" customWidth="1"/>
    <col min="11010" max="11010" width="4" style="5" customWidth="1"/>
    <col min="11011" max="11011" width="15.625" style="5" customWidth="1"/>
    <col min="11012" max="11012" width="35.75" style="5" customWidth="1"/>
    <col min="11013" max="11013" width="3.5" style="5" customWidth="1"/>
    <col min="11014" max="11014" width="15.625" style="5" customWidth="1"/>
    <col min="11015" max="11015" width="13.875" style="5" customWidth="1"/>
    <col min="11016" max="11016" width="15.625" style="5" customWidth="1"/>
    <col min="11017" max="11264" width="9" style="5"/>
    <col min="11265" max="11265" width="36.375" style="5" customWidth="1"/>
    <col min="11266" max="11266" width="4" style="5" customWidth="1"/>
    <col min="11267" max="11267" width="15.625" style="5" customWidth="1"/>
    <col min="11268" max="11268" width="35.75" style="5" customWidth="1"/>
    <col min="11269" max="11269" width="3.5" style="5" customWidth="1"/>
    <col min="11270" max="11270" width="15.625" style="5" customWidth="1"/>
    <col min="11271" max="11271" width="13.875" style="5" customWidth="1"/>
    <col min="11272" max="11272" width="15.625" style="5" customWidth="1"/>
    <col min="11273" max="11520" width="9" style="5"/>
    <col min="11521" max="11521" width="36.375" style="5" customWidth="1"/>
    <col min="11522" max="11522" width="4" style="5" customWidth="1"/>
    <col min="11523" max="11523" width="15.625" style="5" customWidth="1"/>
    <col min="11524" max="11524" width="35.75" style="5" customWidth="1"/>
    <col min="11525" max="11525" width="3.5" style="5" customWidth="1"/>
    <col min="11526" max="11526" width="15.625" style="5" customWidth="1"/>
    <col min="11527" max="11527" width="13.875" style="5" customWidth="1"/>
    <col min="11528" max="11528" width="15.625" style="5" customWidth="1"/>
    <col min="11529" max="11776" width="9" style="5"/>
    <col min="11777" max="11777" width="36.375" style="5" customWidth="1"/>
    <col min="11778" max="11778" width="4" style="5" customWidth="1"/>
    <col min="11779" max="11779" width="15.625" style="5" customWidth="1"/>
    <col min="11780" max="11780" width="35.75" style="5" customWidth="1"/>
    <col min="11781" max="11781" width="3.5" style="5" customWidth="1"/>
    <col min="11782" max="11782" width="15.625" style="5" customWidth="1"/>
    <col min="11783" max="11783" width="13.875" style="5" customWidth="1"/>
    <col min="11784" max="11784" width="15.625" style="5" customWidth="1"/>
    <col min="11785" max="12032" width="9" style="5"/>
    <col min="12033" max="12033" width="36.375" style="5" customWidth="1"/>
    <col min="12034" max="12034" width="4" style="5" customWidth="1"/>
    <col min="12035" max="12035" width="15.625" style="5" customWidth="1"/>
    <col min="12036" max="12036" width="35.75" style="5" customWidth="1"/>
    <col min="12037" max="12037" width="3.5" style="5" customWidth="1"/>
    <col min="12038" max="12038" width="15.625" style="5" customWidth="1"/>
    <col min="12039" max="12039" width="13.875" style="5" customWidth="1"/>
    <col min="12040" max="12040" width="15.625" style="5" customWidth="1"/>
    <col min="12041" max="12288" width="9" style="5"/>
    <col min="12289" max="12289" width="36.375" style="5" customWidth="1"/>
    <col min="12290" max="12290" width="4" style="5" customWidth="1"/>
    <col min="12291" max="12291" width="15.625" style="5" customWidth="1"/>
    <col min="12292" max="12292" width="35.75" style="5" customWidth="1"/>
    <col min="12293" max="12293" width="3.5" style="5" customWidth="1"/>
    <col min="12294" max="12294" width="15.625" style="5" customWidth="1"/>
    <col min="12295" max="12295" width="13.875" style="5" customWidth="1"/>
    <col min="12296" max="12296" width="15.625" style="5" customWidth="1"/>
    <col min="12297" max="12544" width="9" style="5"/>
    <col min="12545" max="12545" width="36.375" style="5" customWidth="1"/>
    <col min="12546" max="12546" width="4" style="5" customWidth="1"/>
    <col min="12547" max="12547" width="15.625" style="5" customWidth="1"/>
    <col min="12548" max="12548" width="35.75" style="5" customWidth="1"/>
    <col min="12549" max="12549" width="3.5" style="5" customWidth="1"/>
    <col min="12550" max="12550" width="15.625" style="5" customWidth="1"/>
    <col min="12551" max="12551" width="13.875" style="5" customWidth="1"/>
    <col min="12552" max="12552" width="15.625" style="5" customWidth="1"/>
    <col min="12553" max="12800" width="9" style="5"/>
    <col min="12801" max="12801" width="36.375" style="5" customWidth="1"/>
    <col min="12802" max="12802" width="4" style="5" customWidth="1"/>
    <col min="12803" max="12803" width="15.625" style="5" customWidth="1"/>
    <col min="12804" max="12804" width="35.75" style="5" customWidth="1"/>
    <col min="12805" max="12805" width="3.5" style="5" customWidth="1"/>
    <col min="12806" max="12806" width="15.625" style="5" customWidth="1"/>
    <col min="12807" max="12807" width="13.875" style="5" customWidth="1"/>
    <col min="12808" max="12808" width="15.625" style="5" customWidth="1"/>
    <col min="12809" max="13056" width="9" style="5"/>
    <col min="13057" max="13057" width="36.375" style="5" customWidth="1"/>
    <col min="13058" max="13058" width="4" style="5" customWidth="1"/>
    <col min="13059" max="13059" width="15.625" style="5" customWidth="1"/>
    <col min="13060" max="13060" width="35.75" style="5" customWidth="1"/>
    <col min="13061" max="13061" width="3.5" style="5" customWidth="1"/>
    <col min="13062" max="13062" width="15.625" style="5" customWidth="1"/>
    <col min="13063" max="13063" width="13.875" style="5" customWidth="1"/>
    <col min="13064" max="13064" width="15.625" style="5" customWidth="1"/>
    <col min="13065" max="13312" width="9" style="5"/>
    <col min="13313" max="13313" width="36.375" style="5" customWidth="1"/>
    <col min="13314" max="13314" width="4" style="5" customWidth="1"/>
    <col min="13315" max="13315" width="15.625" style="5" customWidth="1"/>
    <col min="13316" max="13316" width="35.75" style="5" customWidth="1"/>
    <col min="13317" max="13317" width="3.5" style="5" customWidth="1"/>
    <col min="13318" max="13318" width="15.625" style="5" customWidth="1"/>
    <col min="13319" max="13319" width="13.875" style="5" customWidth="1"/>
    <col min="13320" max="13320" width="15.625" style="5" customWidth="1"/>
    <col min="13321" max="13568" width="9" style="5"/>
    <col min="13569" max="13569" width="36.375" style="5" customWidth="1"/>
    <col min="13570" max="13570" width="4" style="5" customWidth="1"/>
    <col min="13571" max="13571" width="15.625" style="5" customWidth="1"/>
    <col min="13572" max="13572" width="35.75" style="5" customWidth="1"/>
    <col min="13573" max="13573" width="3.5" style="5" customWidth="1"/>
    <col min="13574" max="13574" width="15.625" style="5" customWidth="1"/>
    <col min="13575" max="13575" width="13.875" style="5" customWidth="1"/>
    <col min="13576" max="13576" width="15.625" style="5" customWidth="1"/>
    <col min="13577" max="13824" width="9" style="5"/>
    <col min="13825" max="13825" width="36.375" style="5" customWidth="1"/>
    <col min="13826" max="13826" width="4" style="5" customWidth="1"/>
    <col min="13827" max="13827" width="15.625" style="5" customWidth="1"/>
    <col min="13828" max="13828" width="35.75" style="5" customWidth="1"/>
    <col min="13829" max="13829" width="3.5" style="5" customWidth="1"/>
    <col min="13830" max="13830" width="15.625" style="5" customWidth="1"/>
    <col min="13831" max="13831" width="13.875" style="5" customWidth="1"/>
    <col min="13832" max="13832" width="15.625" style="5" customWidth="1"/>
    <col min="13833" max="14080" width="9" style="5"/>
    <col min="14081" max="14081" width="36.375" style="5" customWidth="1"/>
    <col min="14082" max="14082" width="4" style="5" customWidth="1"/>
    <col min="14083" max="14083" width="15.625" style="5" customWidth="1"/>
    <col min="14084" max="14084" width="35.75" style="5" customWidth="1"/>
    <col min="14085" max="14085" width="3.5" style="5" customWidth="1"/>
    <col min="14086" max="14086" width="15.625" style="5" customWidth="1"/>
    <col min="14087" max="14087" width="13.875" style="5" customWidth="1"/>
    <col min="14088" max="14088" width="15.625" style="5" customWidth="1"/>
    <col min="14089" max="14336" width="9" style="5"/>
    <col min="14337" max="14337" width="36.375" style="5" customWidth="1"/>
    <col min="14338" max="14338" width="4" style="5" customWidth="1"/>
    <col min="14339" max="14339" width="15.625" style="5" customWidth="1"/>
    <col min="14340" max="14340" width="35.75" style="5" customWidth="1"/>
    <col min="14341" max="14341" width="3.5" style="5" customWidth="1"/>
    <col min="14342" max="14342" width="15.625" style="5" customWidth="1"/>
    <col min="14343" max="14343" width="13.875" style="5" customWidth="1"/>
    <col min="14344" max="14344" width="15.625" style="5" customWidth="1"/>
    <col min="14345" max="14592" width="9" style="5"/>
    <col min="14593" max="14593" width="36.375" style="5" customWidth="1"/>
    <col min="14594" max="14594" width="4" style="5" customWidth="1"/>
    <col min="14595" max="14595" width="15.625" style="5" customWidth="1"/>
    <col min="14596" max="14596" width="35.75" style="5" customWidth="1"/>
    <col min="14597" max="14597" width="3.5" style="5" customWidth="1"/>
    <col min="14598" max="14598" width="15.625" style="5" customWidth="1"/>
    <col min="14599" max="14599" width="13.875" style="5" customWidth="1"/>
    <col min="14600" max="14600" width="15.625" style="5" customWidth="1"/>
    <col min="14601" max="14848" width="9" style="5"/>
    <col min="14849" max="14849" width="36.375" style="5" customWidth="1"/>
    <col min="14850" max="14850" width="4" style="5" customWidth="1"/>
    <col min="14851" max="14851" width="15.625" style="5" customWidth="1"/>
    <col min="14852" max="14852" width="35.75" style="5" customWidth="1"/>
    <col min="14853" max="14853" width="3.5" style="5" customWidth="1"/>
    <col min="14854" max="14854" width="15.625" style="5" customWidth="1"/>
    <col min="14855" max="14855" width="13.875" style="5" customWidth="1"/>
    <col min="14856" max="14856" width="15.625" style="5" customWidth="1"/>
    <col min="14857" max="15104" width="9" style="5"/>
    <col min="15105" max="15105" width="36.375" style="5" customWidth="1"/>
    <col min="15106" max="15106" width="4" style="5" customWidth="1"/>
    <col min="15107" max="15107" width="15.625" style="5" customWidth="1"/>
    <col min="15108" max="15108" width="35.75" style="5" customWidth="1"/>
    <col min="15109" max="15109" width="3.5" style="5" customWidth="1"/>
    <col min="15110" max="15110" width="15.625" style="5" customWidth="1"/>
    <col min="15111" max="15111" width="13.875" style="5" customWidth="1"/>
    <col min="15112" max="15112" width="15.625" style="5" customWidth="1"/>
    <col min="15113" max="15360" width="9" style="5"/>
    <col min="15361" max="15361" width="36.375" style="5" customWidth="1"/>
    <col min="15362" max="15362" width="4" style="5" customWidth="1"/>
    <col min="15363" max="15363" width="15.625" style="5" customWidth="1"/>
    <col min="15364" max="15364" width="35.75" style="5" customWidth="1"/>
    <col min="15365" max="15365" width="3.5" style="5" customWidth="1"/>
    <col min="15366" max="15366" width="15.625" style="5" customWidth="1"/>
    <col min="15367" max="15367" width="13.875" style="5" customWidth="1"/>
    <col min="15368" max="15368" width="15.625" style="5" customWidth="1"/>
    <col min="15369" max="15616" width="9" style="5"/>
    <col min="15617" max="15617" width="36.375" style="5" customWidth="1"/>
    <col min="15618" max="15618" width="4" style="5" customWidth="1"/>
    <col min="15619" max="15619" width="15.625" style="5" customWidth="1"/>
    <col min="15620" max="15620" width="35.75" style="5" customWidth="1"/>
    <col min="15621" max="15621" width="3.5" style="5" customWidth="1"/>
    <col min="15622" max="15622" width="15.625" style="5" customWidth="1"/>
    <col min="15623" max="15623" width="13.875" style="5" customWidth="1"/>
    <col min="15624" max="15624" width="15.625" style="5" customWidth="1"/>
    <col min="15625" max="15872" width="9" style="5"/>
    <col min="15873" max="15873" width="36.375" style="5" customWidth="1"/>
    <col min="15874" max="15874" width="4" style="5" customWidth="1"/>
    <col min="15875" max="15875" width="15.625" style="5" customWidth="1"/>
    <col min="15876" max="15876" width="35.75" style="5" customWidth="1"/>
    <col min="15877" max="15877" width="3.5" style="5" customWidth="1"/>
    <col min="15878" max="15878" width="15.625" style="5" customWidth="1"/>
    <col min="15879" max="15879" width="13.875" style="5" customWidth="1"/>
    <col min="15880" max="15880" width="15.625" style="5" customWidth="1"/>
    <col min="15881" max="16128" width="9" style="5"/>
    <col min="16129" max="16129" width="36.375" style="5" customWidth="1"/>
    <col min="16130" max="16130" width="4" style="5" customWidth="1"/>
    <col min="16131" max="16131" width="15.625" style="5" customWidth="1"/>
    <col min="16132" max="16132" width="35.75" style="5" customWidth="1"/>
    <col min="16133" max="16133" width="3.5" style="5" customWidth="1"/>
    <col min="16134" max="16134" width="15.625" style="5" customWidth="1"/>
    <col min="16135" max="16135" width="13.875" style="5" customWidth="1"/>
    <col min="16136" max="16136" width="15.625" style="5" customWidth="1"/>
    <col min="16137" max="16384" width="9" style="5"/>
  </cols>
  <sheetData>
    <row r="1" spans="1:10" s="2" customFormat="1" ht="18" customHeight="1">
      <c r="A1" s="210" t="s">
        <v>138</v>
      </c>
      <c r="B1" s="210"/>
      <c r="C1" s="210"/>
      <c r="D1" s="210"/>
      <c r="E1" s="210"/>
      <c r="F1" s="210"/>
      <c r="G1" s="210"/>
      <c r="H1" s="210"/>
      <c r="I1" s="1"/>
      <c r="J1" s="1"/>
    </row>
    <row r="2" spans="1:10" ht="9.9499999999999993" customHeight="1">
      <c r="A2" s="3"/>
      <c r="B2" s="3"/>
      <c r="C2" s="3"/>
      <c r="D2" s="3"/>
      <c r="E2" s="3"/>
      <c r="F2" s="3"/>
      <c r="G2" s="3"/>
      <c r="H2" s="44" t="s">
        <v>139</v>
      </c>
    </row>
    <row r="3" spans="1:10" ht="15" customHeight="1" thickBot="1">
      <c r="A3" s="6" t="s">
        <v>196</v>
      </c>
      <c r="B3" s="3"/>
      <c r="C3" s="3"/>
      <c r="D3" s="3"/>
      <c r="E3" s="3"/>
      <c r="F3" s="3"/>
      <c r="G3" s="3"/>
      <c r="H3" s="44" t="s">
        <v>140</v>
      </c>
    </row>
    <row r="4" spans="1:10" s="8" customFormat="1" ht="14.45" customHeight="1">
      <c r="A4" s="211" t="s">
        <v>0</v>
      </c>
      <c r="B4" s="212"/>
      <c r="C4" s="212"/>
      <c r="D4" s="212" t="s">
        <v>1</v>
      </c>
      <c r="E4" s="212"/>
      <c r="F4" s="265"/>
      <c r="G4" s="265"/>
      <c r="H4" s="213"/>
      <c r="I4" s="7"/>
      <c r="J4" s="7"/>
    </row>
    <row r="5" spans="1:10" s="8" customFormat="1" ht="31.5" customHeight="1">
      <c r="A5" s="93" t="s">
        <v>141</v>
      </c>
      <c r="B5" s="94" t="s">
        <v>2</v>
      </c>
      <c r="C5" s="82" t="s">
        <v>142</v>
      </c>
      <c r="D5" s="96" t="s">
        <v>141</v>
      </c>
      <c r="E5" s="94" t="s">
        <v>2</v>
      </c>
      <c r="F5" s="82" t="s">
        <v>143</v>
      </c>
      <c r="G5" s="84" t="s">
        <v>144</v>
      </c>
      <c r="H5" s="85" t="s">
        <v>145</v>
      </c>
      <c r="I5" s="7"/>
      <c r="J5" s="7"/>
    </row>
    <row r="6" spans="1:10" s="8" customFormat="1" ht="14.45" customHeight="1">
      <c r="A6" s="93" t="s">
        <v>146</v>
      </c>
      <c r="B6" s="95"/>
      <c r="C6" s="96" t="s">
        <v>3</v>
      </c>
      <c r="D6" s="96" t="s">
        <v>146</v>
      </c>
      <c r="E6" s="95"/>
      <c r="F6" s="103">
        <v>2</v>
      </c>
      <c r="G6" s="103">
        <v>3</v>
      </c>
      <c r="H6" s="104">
        <v>4</v>
      </c>
      <c r="I6" s="7"/>
      <c r="J6" s="7"/>
    </row>
    <row r="7" spans="1:10" s="8" customFormat="1" ht="14.45" customHeight="1">
      <c r="A7" s="51" t="s">
        <v>147</v>
      </c>
      <c r="B7" s="50" t="s">
        <v>3</v>
      </c>
      <c r="C7" s="52">
        <v>7270.5</v>
      </c>
      <c r="D7" s="53" t="s">
        <v>69</v>
      </c>
      <c r="E7" s="54">
        <v>30</v>
      </c>
      <c r="F7" s="105"/>
      <c r="G7" s="105"/>
      <c r="H7" s="106"/>
      <c r="I7" s="7"/>
      <c r="J7" s="7"/>
    </row>
    <row r="8" spans="1:10" s="8" customFormat="1" ht="14.45" customHeight="1">
      <c r="A8" s="55" t="s">
        <v>80</v>
      </c>
      <c r="B8" s="50" t="s">
        <v>4</v>
      </c>
      <c r="C8" s="52">
        <v>498.07</v>
      </c>
      <c r="D8" s="53" t="s">
        <v>70</v>
      </c>
      <c r="E8" s="54">
        <v>31</v>
      </c>
      <c r="F8" s="105"/>
      <c r="G8" s="105"/>
      <c r="H8" s="106"/>
      <c r="I8" s="7"/>
      <c r="J8" s="7"/>
    </row>
    <row r="9" spans="1:10" s="8" customFormat="1" ht="14.45" customHeight="1">
      <c r="A9" s="55"/>
      <c r="B9" s="50" t="s">
        <v>5</v>
      </c>
      <c r="C9" s="52"/>
      <c r="D9" s="53" t="s">
        <v>71</v>
      </c>
      <c r="E9" s="54">
        <v>32</v>
      </c>
      <c r="F9" s="105"/>
      <c r="G9" s="105"/>
      <c r="H9" s="106"/>
      <c r="I9" s="7"/>
      <c r="J9" s="7"/>
    </row>
    <row r="10" spans="1:10" s="8" customFormat="1" ht="14.45" customHeight="1">
      <c r="A10" s="55"/>
      <c r="B10" s="50" t="s">
        <v>6</v>
      </c>
      <c r="C10" s="52"/>
      <c r="D10" s="53" t="s">
        <v>72</v>
      </c>
      <c r="E10" s="54">
        <v>33</v>
      </c>
      <c r="F10" s="105"/>
      <c r="G10" s="105"/>
      <c r="H10" s="106"/>
      <c r="I10" s="7"/>
      <c r="J10" s="7"/>
    </row>
    <row r="11" spans="1:10" s="8" customFormat="1" ht="14.45" customHeight="1">
      <c r="A11" s="55"/>
      <c r="B11" s="50" t="s">
        <v>7</v>
      </c>
      <c r="C11" s="52"/>
      <c r="D11" s="53" t="s">
        <v>73</v>
      </c>
      <c r="E11" s="54">
        <v>34</v>
      </c>
      <c r="F11" s="105"/>
      <c r="G11" s="105"/>
      <c r="H11" s="106"/>
      <c r="I11" s="7"/>
      <c r="J11" s="7"/>
    </row>
    <row r="12" spans="1:10" s="8" customFormat="1" ht="14.45" customHeight="1">
      <c r="A12" s="55"/>
      <c r="B12" s="50" t="s">
        <v>8</v>
      </c>
      <c r="C12" s="52"/>
      <c r="D12" s="53" t="s">
        <v>74</v>
      </c>
      <c r="E12" s="54">
        <v>35</v>
      </c>
      <c r="F12" s="105"/>
      <c r="G12" s="105"/>
      <c r="H12" s="106"/>
      <c r="I12" s="7"/>
      <c r="J12" s="7"/>
    </row>
    <row r="13" spans="1:10" s="8" customFormat="1" ht="14.45" customHeight="1">
      <c r="A13" s="56"/>
      <c r="B13" s="50" t="s">
        <v>9</v>
      </c>
      <c r="C13" s="52"/>
      <c r="D13" s="53" t="s">
        <v>114</v>
      </c>
      <c r="E13" s="54">
        <v>36</v>
      </c>
      <c r="F13" s="105"/>
      <c r="G13" s="105"/>
      <c r="H13" s="106"/>
      <c r="I13" s="7"/>
      <c r="J13" s="7"/>
    </row>
    <row r="14" spans="1:10" s="8" customFormat="1" ht="14.45" customHeight="1">
      <c r="A14" s="56"/>
      <c r="B14" s="50" t="s">
        <v>10</v>
      </c>
      <c r="C14" s="52"/>
      <c r="D14" s="53" t="s">
        <v>115</v>
      </c>
      <c r="E14" s="54">
        <v>37</v>
      </c>
      <c r="F14" s="105">
        <v>370.44</v>
      </c>
      <c r="G14" s="105">
        <v>370.44</v>
      </c>
      <c r="H14" s="106"/>
      <c r="I14" s="7"/>
      <c r="J14" s="7"/>
    </row>
    <row r="15" spans="1:10" s="8" customFormat="1" ht="14.45" customHeight="1">
      <c r="A15" s="56"/>
      <c r="B15" s="50" t="s">
        <v>11</v>
      </c>
      <c r="C15" s="52"/>
      <c r="D15" s="53" t="s">
        <v>116</v>
      </c>
      <c r="E15" s="54">
        <v>38</v>
      </c>
      <c r="F15" s="105">
        <v>69.989999999999995</v>
      </c>
      <c r="G15" s="105">
        <v>69.989999999999995</v>
      </c>
      <c r="H15" s="107"/>
      <c r="I15" s="7"/>
      <c r="J15" s="7"/>
    </row>
    <row r="16" spans="1:10" s="8" customFormat="1" ht="14.45" customHeight="1">
      <c r="A16" s="56"/>
      <c r="B16" s="50" t="s">
        <v>12</v>
      </c>
      <c r="C16" s="52"/>
      <c r="D16" s="99" t="s">
        <v>117</v>
      </c>
      <c r="E16" s="54">
        <v>39</v>
      </c>
      <c r="F16" s="105">
        <f t="shared" ref="F16:F18" si="0">G16+H16</f>
        <v>1080.32</v>
      </c>
      <c r="G16" s="105">
        <v>1080.32</v>
      </c>
      <c r="H16" s="106"/>
      <c r="I16" s="7"/>
      <c r="J16" s="7"/>
    </row>
    <row r="17" spans="1:10" s="8" customFormat="1" ht="14.45" customHeight="1">
      <c r="A17" s="56"/>
      <c r="B17" s="50" t="s">
        <v>13</v>
      </c>
      <c r="C17" s="100"/>
      <c r="D17" s="99" t="s">
        <v>118</v>
      </c>
      <c r="E17" s="54">
        <v>40</v>
      </c>
      <c r="F17" s="105">
        <f t="shared" si="0"/>
        <v>498.07</v>
      </c>
      <c r="G17" s="105"/>
      <c r="H17" s="106">
        <v>498.07</v>
      </c>
      <c r="I17" s="7"/>
      <c r="J17" s="7"/>
    </row>
    <row r="18" spans="1:10" s="8" customFormat="1" ht="14.45" customHeight="1">
      <c r="A18" s="56"/>
      <c r="B18" s="50" t="s">
        <v>14</v>
      </c>
      <c r="C18" s="52"/>
      <c r="D18" s="99" t="s">
        <v>119</v>
      </c>
      <c r="E18" s="54">
        <v>41</v>
      </c>
      <c r="F18" s="105">
        <f t="shared" si="0"/>
        <v>5629.5</v>
      </c>
      <c r="G18" s="105">
        <v>5629.5</v>
      </c>
      <c r="H18" s="106"/>
      <c r="I18" s="7"/>
      <c r="J18" s="7"/>
    </row>
    <row r="19" spans="1:10" s="8" customFormat="1" ht="14.45" customHeight="1">
      <c r="A19" s="56"/>
      <c r="B19" s="50" t="s">
        <v>15</v>
      </c>
      <c r="C19" s="52"/>
      <c r="D19" s="99" t="s">
        <v>120</v>
      </c>
      <c r="E19" s="54">
        <v>42</v>
      </c>
      <c r="F19" s="105"/>
      <c r="G19" s="105"/>
      <c r="H19" s="106"/>
      <c r="I19" s="7"/>
      <c r="J19" s="7"/>
    </row>
    <row r="20" spans="1:10" s="8" customFormat="1" ht="14.45" customHeight="1">
      <c r="A20" s="51"/>
      <c r="B20" s="50" t="s">
        <v>16</v>
      </c>
      <c r="C20" s="52"/>
      <c r="D20" s="99" t="s">
        <v>121</v>
      </c>
      <c r="E20" s="54">
        <v>43</v>
      </c>
      <c r="F20" s="105"/>
      <c r="G20" s="105"/>
      <c r="H20" s="106"/>
      <c r="I20" s="7"/>
      <c r="J20" s="7"/>
    </row>
    <row r="21" spans="1:10" s="8" customFormat="1" ht="14.45" customHeight="1">
      <c r="A21" s="51"/>
      <c r="B21" s="50" t="s">
        <v>122</v>
      </c>
      <c r="C21" s="52"/>
      <c r="D21" s="99" t="s">
        <v>123</v>
      </c>
      <c r="E21" s="54">
        <v>44</v>
      </c>
      <c r="F21" s="105"/>
      <c r="G21" s="105"/>
      <c r="H21" s="106"/>
      <c r="I21" s="7"/>
      <c r="J21" s="7"/>
    </row>
    <row r="22" spans="1:10" s="8" customFormat="1" ht="14.45" customHeight="1">
      <c r="A22" s="51"/>
      <c r="B22" s="50" t="s">
        <v>17</v>
      </c>
      <c r="C22" s="52"/>
      <c r="D22" s="99" t="s">
        <v>124</v>
      </c>
      <c r="E22" s="54">
        <v>45</v>
      </c>
      <c r="F22" s="105"/>
      <c r="G22" s="105"/>
      <c r="H22" s="106"/>
      <c r="I22" s="7"/>
      <c r="J22" s="7"/>
    </row>
    <row r="23" spans="1:10" s="8" customFormat="1" ht="14.45" customHeight="1">
      <c r="A23" s="57"/>
      <c r="B23" s="50" t="s">
        <v>18</v>
      </c>
      <c r="C23" s="58"/>
      <c r="D23" s="99" t="s">
        <v>125</v>
      </c>
      <c r="E23" s="54">
        <v>46</v>
      </c>
      <c r="F23" s="105"/>
      <c r="G23" s="105"/>
      <c r="H23" s="107"/>
      <c r="I23" s="7"/>
      <c r="J23" s="7"/>
    </row>
    <row r="24" spans="1:10" s="8" customFormat="1" ht="14.45" customHeight="1">
      <c r="A24" s="57"/>
      <c r="B24" s="50" t="s">
        <v>19</v>
      </c>
      <c r="C24" s="58"/>
      <c r="D24" s="99" t="s">
        <v>126</v>
      </c>
      <c r="E24" s="54">
        <v>47</v>
      </c>
      <c r="F24" s="105"/>
      <c r="G24" s="105"/>
      <c r="H24" s="107"/>
      <c r="I24" s="7"/>
      <c r="J24" s="7"/>
    </row>
    <row r="25" spans="1:10" s="8" customFormat="1" ht="14.45" customHeight="1">
      <c r="A25" s="57"/>
      <c r="B25" s="50" t="s">
        <v>20</v>
      </c>
      <c r="C25" s="58"/>
      <c r="D25" s="99" t="s">
        <v>127</v>
      </c>
      <c r="E25" s="54">
        <v>48</v>
      </c>
      <c r="F25" s="105">
        <f>G25+H25</f>
        <v>120.25</v>
      </c>
      <c r="G25" s="105">
        <v>120.25</v>
      </c>
      <c r="H25" s="107"/>
      <c r="I25" s="7"/>
      <c r="J25" s="7"/>
    </row>
    <row r="26" spans="1:10" s="8" customFormat="1" ht="14.45" customHeight="1">
      <c r="A26" s="57"/>
      <c r="B26" s="50" t="s">
        <v>21</v>
      </c>
      <c r="C26" s="58"/>
      <c r="D26" s="99" t="s">
        <v>128</v>
      </c>
      <c r="E26" s="54">
        <v>49</v>
      </c>
      <c r="F26" s="105"/>
      <c r="G26" s="105"/>
      <c r="H26" s="107"/>
      <c r="I26" s="7"/>
      <c r="J26" s="7"/>
    </row>
    <row r="27" spans="1:10" s="8" customFormat="1" ht="14.45" customHeight="1">
      <c r="A27" s="57"/>
      <c r="B27" s="50" t="s">
        <v>22</v>
      </c>
      <c r="C27" s="58"/>
      <c r="D27" s="99" t="s">
        <v>129</v>
      </c>
      <c r="E27" s="54">
        <v>50</v>
      </c>
      <c r="F27" s="105"/>
      <c r="G27" s="105"/>
      <c r="H27" s="107"/>
      <c r="I27" s="7"/>
      <c r="J27" s="7"/>
    </row>
    <row r="28" spans="1:10" s="8" customFormat="1" ht="14.45" customHeight="1">
      <c r="A28" s="57"/>
      <c r="B28" s="50" t="s">
        <v>23</v>
      </c>
      <c r="C28" s="58"/>
      <c r="D28" s="99" t="s">
        <v>130</v>
      </c>
      <c r="E28" s="54">
        <v>51</v>
      </c>
      <c r="F28" s="105"/>
      <c r="G28" s="105"/>
      <c r="H28" s="107"/>
      <c r="I28" s="7"/>
      <c r="J28" s="7"/>
    </row>
    <row r="29" spans="1:10" s="8" customFormat="1" ht="14.45" customHeight="1">
      <c r="A29" s="57"/>
      <c r="B29" s="50" t="s">
        <v>24</v>
      </c>
      <c r="C29" s="58"/>
      <c r="D29" s="59"/>
      <c r="E29" s="54">
        <v>52</v>
      </c>
      <c r="F29" s="127"/>
      <c r="G29" s="127"/>
      <c r="H29" s="107"/>
      <c r="I29" s="7"/>
      <c r="J29" s="7"/>
    </row>
    <row r="30" spans="1:10" s="123" customFormat="1" ht="14.45" customHeight="1">
      <c r="A30" s="119" t="s">
        <v>25</v>
      </c>
      <c r="B30" s="114" t="s">
        <v>26</v>
      </c>
      <c r="C30" s="120">
        <f>C7+C8</f>
        <v>7768.57</v>
      </c>
      <c r="D30" s="121" t="s">
        <v>27</v>
      </c>
      <c r="E30" s="117">
        <v>53</v>
      </c>
      <c r="F30" s="128">
        <f>SUM(F7:F28)</f>
        <v>7768.57</v>
      </c>
      <c r="G30" s="128">
        <f t="shared" ref="G30:H30" si="1">SUM(G7:G28)</f>
        <v>7270.5</v>
      </c>
      <c r="H30" s="130">
        <f t="shared" si="1"/>
        <v>498.07</v>
      </c>
      <c r="I30" s="122"/>
      <c r="J30" s="122"/>
    </row>
    <row r="31" spans="1:10" s="8" customFormat="1" ht="14.45" customHeight="1">
      <c r="A31" s="79" t="s">
        <v>81</v>
      </c>
      <c r="B31" s="50" t="s">
        <v>28</v>
      </c>
      <c r="C31" s="52"/>
      <c r="D31" s="81" t="s">
        <v>148</v>
      </c>
      <c r="E31" s="54">
        <v>54</v>
      </c>
      <c r="F31" s="127"/>
      <c r="G31" s="127"/>
      <c r="H31" s="131"/>
      <c r="I31" s="7"/>
      <c r="J31" s="7"/>
    </row>
    <row r="32" spans="1:10" s="8" customFormat="1" ht="14.45" customHeight="1">
      <c r="A32" s="79" t="s">
        <v>149</v>
      </c>
      <c r="B32" s="50" t="s">
        <v>29</v>
      </c>
      <c r="C32" s="52"/>
      <c r="D32" s="63"/>
      <c r="E32" s="54">
        <v>55</v>
      </c>
      <c r="F32" s="127"/>
      <c r="G32" s="127"/>
      <c r="H32" s="131"/>
      <c r="I32" s="7"/>
      <c r="J32" s="7"/>
    </row>
    <row r="33" spans="1:10" s="8" customFormat="1" ht="14.45" customHeight="1">
      <c r="A33" s="80" t="s">
        <v>150</v>
      </c>
      <c r="B33" s="50" t="s">
        <v>135</v>
      </c>
      <c r="C33" s="66"/>
      <c r="D33" s="67"/>
      <c r="E33" s="54">
        <v>56</v>
      </c>
      <c r="F33" s="127"/>
      <c r="G33" s="127"/>
      <c r="H33" s="131"/>
      <c r="I33" s="7"/>
      <c r="J33" s="7"/>
    </row>
    <row r="34" spans="1:10" s="8" customFormat="1" ht="14.45" customHeight="1">
      <c r="A34" s="80"/>
      <c r="B34" s="50" t="s">
        <v>136</v>
      </c>
      <c r="C34" s="66"/>
      <c r="D34" s="67"/>
      <c r="E34" s="54">
        <v>57</v>
      </c>
      <c r="F34" s="127"/>
      <c r="G34" s="127"/>
      <c r="H34" s="131"/>
      <c r="I34" s="7"/>
      <c r="J34" s="7"/>
    </row>
    <row r="35" spans="1:10" ht="14.45" customHeight="1" thickBot="1">
      <c r="A35" s="69" t="s">
        <v>30</v>
      </c>
      <c r="B35" s="50" t="s">
        <v>151</v>
      </c>
      <c r="C35" s="108">
        <f>C30+C31+C32+C33</f>
        <v>7768.57</v>
      </c>
      <c r="D35" s="70" t="s">
        <v>30</v>
      </c>
      <c r="E35" s="54">
        <v>58</v>
      </c>
      <c r="F35" s="129">
        <f>F30+F31</f>
        <v>7768.57</v>
      </c>
      <c r="G35" s="129">
        <f t="shared" ref="G35:H35" si="2">G30+G31</f>
        <v>7270.5</v>
      </c>
      <c r="H35" s="132">
        <f t="shared" si="2"/>
        <v>498.07</v>
      </c>
    </row>
    <row r="36" spans="1:10" ht="21" customHeight="1">
      <c r="A36" s="266" t="s">
        <v>152</v>
      </c>
      <c r="B36" s="267"/>
      <c r="C36" s="267"/>
      <c r="D36" s="267"/>
      <c r="E36" s="267"/>
      <c r="F36" s="268"/>
      <c r="G36" s="268"/>
      <c r="H36" s="268"/>
    </row>
  </sheetData>
  <mergeCells count="4">
    <mergeCell ref="A1:H1"/>
    <mergeCell ref="A4:C4"/>
    <mergeCell ref="D4:H4"/>
    <mergeCell ref="A36:H36"/>
  </mergeCells>
  <phoneticPr fontId="2" type="noConversion"/>
  <printOptions horizontalCentered="1"/>
  <pageMargins left="0.35433070866141736" right="0.35433070866141736" top="0.59055118110236227" bottom="0.78740157480314965" header="0.51181102362204722" footer="0.19685039370078741"/>
  <pageSetup paperSize="9" scale="85" orientation="landscape" horizontalDpi="300" verticalDpi="300" r:id="rId1"/>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topLeftCell="A28" zoomScaleNormal="100" workbookViewId="0">
      <selection activeCell="H40" sqref="H40"/>
    </sheetView>
  </sheetViews>
  <sheetFormatPr defaultRowHeight="14.25"/>
  <cols>
    <col min="1" max="2" width="4.625" style="31" customWidth="1"/>
    <col min="3" max="3" width="28.25" style="31" customWidth="1"/>
    <col min="4" max="6" width="29.5" style="31" customWidth="1"/>
    <col min="7" max="16384" width="9" style="31"/>
  </cols>
  <sheetData>
    <row r="1" spans="1:6" s="22" customFormat="1" ht="30" customHeight="1">
      <c r="A1" s="274" t="s">
        <v>79</v>
      </c>
      <c r="B1" s="274"/>
      <c r="C1" s="274"/>
      <c r="D1" s="274"/>
      <c r="E1" s="274"/>
      <c r="F1" s="274"/>
    </row>
    <row r="2" spans="1:6" s="24" customFormat="1" ht="11.1" customHeight="1">
      <c r="A2" s="23"/>
      <c r="B2" s="23"/>
      <c r="C2" s="23"/>
      <c r="F2" s="83" t="s">
        <v>82</v>
      </c>
    </row>
    <row r="3" spans="1:6" s="24" customFormat="1" ht="15" customHeight="1" thickBot="1">
      <c r="A3" s="6" t="s">
        <v>195</v>
      </c>
      <c r="B3" s="23"/>
      <c r="C3" s="23"/>
      <c r="D3" s="32"/>
      <c r="E3" s="32"/>
      <c r="F3" s="44" t="s">
        <v>49</v>
      </c>
    </row>
    <row r="4" spans="1:6" s="25" customFormat="1" ht="20.25" customHeight="1">
      <c r="A4" s="275" t="s">
        <v>46</v>
      </c>
      <c r="B4" s="276"/>
      <c r="C4" s="276"/>
      <c r="D4" s="280" t="s">
        <v>60</v>
      </c>
      <c r="E4" s="283" t="s">
        <v>47</v>
      </c>
      <c r="F4" s="271" t="s">
        <v>39</v>
      </c>
    </row>
    <row r="5" spans="1:6" s="25" customFormat="1" ht="24.75" customHeight="1">
      <c r="A5" s="277" t="s">
        <v>87</v>
      </c>
      <c r="B5" s="278"/>
      <c r="C5" s="278" t="s">
        <v>36</v>
      </c>
      <c r="D5" s="281"/>
      <c r="E5" s="284"/>
      <c r="F5" s="272"/>
    </row>
    <row r="6" spans="1:6" s="25" customFormat="1" ht="18" customHeight="1">
      <c r="A6" s="279"/>
      <c r="B6" s="278"/>
      <c r="C6" s="278"/>
      <c r="D6" s="281"/>
      <c r="E6" s="284"/>
      <c r="F6" s="272"/>
    </row>
    <row r="7" spans="1:6" s="25" customFormat="1" ht="22.5" customHeight="1">
      <c r="A7" s="279"/>
      <c r="B7" s="278"/>
      <c r="C7" s="278"/>
      <c r="D7" s="282"/>
      <c r="E7" s="285"/>
      <c r="F7" s="273"/>
    </row>
    <row r="8" spans="1:6" s="25" customFormat="1" ht="22.5" customHeight="1">
      <c r="A8" s="286" t="s">
        <v>37</v>
      </c>
      <c r="B8" s="287"/>
      <c r="C8" s="288"/>
      <c r="D8" s="26">
        <v>1</v>
      </c>
      <c r="E8" s="26">
        <v>2</v>
      </c>
      <c r="F8" s="27">
        <v>3</v>
      </c>
    </row>
    <row r="9" spans="1:6" s="109" customFormat="1" ht="22.5" customHeight="1">
      <c r="A9" s="289" t="s">
        <v>48</v>
      </c>
      <c r="B9" s="290"/>
      <c r="C9" s="291"/>
      <c r="D9" s="111">
        <f>E9+F9</f>
        <v>7169.9600000000009</v>
      </c>
      <c r="E9" s="88">
        <f>E10+E17+E28+E42</f>
        <v>1803.69</v>
      </c>
      <c r="F9" s="89">
        <f>F15+F23+F28+F42</f>
        <v>5366.27</v>
      </c>
    </row>
    <row r="10" spans="1:6" s="110" customFormat="1" ht="22.5" customHeight="1">
      <c r="A10" s="218">
        <v>208</v>
      </c>
      <c r="B10" s="219"/>
      <c r="C10" s="87" t="s">
        <v>91</v>
      </c>
      <c r="D10" s="88">
        <f>D11+D15</f>
        <v>370.43999999999994</v>
      </c>
      <c r="E10" s="88">
        <f>E11+E15</f>
        <v>172.20999999999998</v>
      </c>
      <c r="F10" s="89"/>
    </row>
    <row r="11" spans="1:6" s="28" customFormat="1" ht="22.5" customHeight="1">
      <c r="A11" s="216">
        <v>20805</v>
      </c>
      <c r="B11" s="224"/>
      <c r="C11" s="86" t="s">
        <v>92</v>
      </c>
      <c r="D11" s="184">
        <f>D12+D13+D14</f>
        <v>248.96999999999997</v>
      </c>
      <c r="E11" s="33">
        <f>E12+E13</f>
        <v>172.20999999999998</v>
      </c>
      <c r="F11" s="34"/>
    </row>
    <row r="12" spans="1:6" s="28" customFormat="1" ht="22.5" customHeight="1">
      <c r="A12" s="216">
        <v>2080501</v>
      </c>
      <c r="B12" s="226"/>
      <c r="C12" s="86" t="s">
        <v>155</v>
      </c>
      <c r="D12" s="184">
        <f>E12+F12</f>
        <v>161.38999999999999</v>
      </c>
      <c r="E12" s="33">
        <v>161.38999999999999</v>
      </c>
      <c r="F12" s="34"/>
    </row>
    <row r="13" spans="1:6" s="28" customFormat="1" ht="22.5" customHeight="1">
      <c r="A13" s="216">
        <v>2080502</v>
      </c>
      <c r="B13" s="226"/>
      <c r="C13" s="86" t="s">
        <v>190</v>
      </c>
      <c r="D13" s="184">
        <f>E13+F13</f>
        <v>10.82</v>
      </c>
      <c r="E13" s="33">
        <v>10.82</v>
      </c>
      <c r="F13" s="34"/>
    </row>
    <row r="14" spans="1:6" s="28" customFormat="1" ht="22.5" customHeight="1">
      <c r="A14" s="216">
        <v>2080599</v>
      </c>
      <c r="B14" s="226"/>
      <c r="C14" s="186" t="s">
        <v>193</v>
      </c>
      <c r="D14" s="184">
        <f>E14+F14</f>
        <v>76.760000000000005</v>
      </c>
      <c r="E14" s="33">
        <v>76.760000000000005</v>
      </c>
      <c r="F14" s="34"/>
    </row>
    <row r="15" spans="1:6" s="28" customFormat="1" ht="22.5" customHeight="1">
      <c r="A15" s="250">
        <v>20815</v>
      </c>
      <c r="B15" s="251"/>
      <c r="C15" s="86" t="s">
        <v>160</v>
      </c>
      <c r="D15" s="112">
        <f>D16</f>
        <v>121.47</v>
      </c>
      <c r="E15" s="112"/>
      <c r="F15" s="125">
        <f>F16</f>
        <v>121.47</v>
      </c>
    </row>
    <row r="16" spans="1:6" s="28" customFormat="1" ht="22.5" customHeight="1">
      <c r="A16" s="216">
        <v>2081503</v>
      </c>
      <c r="B16" s="226"/>
      <c r="C16" s="86" t="s">
        <v>161</v>
      </c>
      <c r="D16" s="33">
        <f>E16+F16</f>
        <v>121.47</v>
      </c>
      <c r="E16" s="33"/>
      <c r="F16" s="34">
        <v>121.47</v>
      </c>
    </row>
    <row r="17" spans="1:6" s="28" customFormat="1" ht="22.5" customHeight="1">
      <c r="A17" s="218">
        <v>210</v>
      </c>
      <c r="B17" s="223"/>
      <c r="C17" s="87" t="s">
        <v>93</v>
      </c>
      <c r="D17" s="88">
        <f>D18+D21</f>
        <v>69.989999999999995</v>
      </c>
      <c r="E17" s="88">
        <f>E18+E21</f>
        <v>69.989999999999995</v>
      </c>
      <c r="F17" s="34"/>
    </row>
    <row r="18" spans="1:6" s="28" customFormat="1" ht="22.5" customHeight="1">
      <c r="A18" s="216">
        <v>21005</v>
      </c>
      <c r="B18" s="224"/>
      <c r="C18" s="86" t="s">
        <v>94</v>
      </c>
      <c r="D18" s="33">
        <f>D19+D20</f>
        <v>50.47</v>
      </c>
      <c r="E18" s="33">
        <f t="shared" ref="E18:F18" si="0">E19+E20</f>
        <v>50.47</v>
      </c>
      <c r="F18" s="33">
        <f t="shared" si="0"/>
        <v>0</v>
      </c>
    </row>
    <row r="19" spans="1:6" s="28" customFormat="1" ht="22.5" customHeight="1">
      <c r="A19" s="216">
        <v>2100501</v>
      </c>
      <c r="B19" s="224"/>
      <c r="C19" s="86" t="s">
        <v>156</v>
      </c>
      <c r="D19" s="33">
        <f>E19+F19</f>
        <v>24.17</v>
      </c>
      <c r="E19" s="33">
        <v>24.17</v>
      </c>
      <c r="F19" s="34"/>
    </row>
    <row r="20" spans="1:6" s="28" customFormat="1" ht="22.5" customHeight="1">
      <c r="A20" s="216">
        <v>2100502</v>
      </c>
      <c r="B20" s="226"/>
      <c r="C20" s="86" t="s">
        <v>187</v>
      </c>
      <c r="D20" s="33">
        <f>E20+F20</f>
        <v>26.3</v>
      </c>
      <c r="E20" s="33">
        <v>26.3</v>
      </c>
      <c r="F20" s="34"/>
    </row>
    <row r="21" spans="1:6" s="28" customFormat="1" ht="22.5" customHeight="1">
      <c r="A21" s="216">
        <v>21007</v>
      </c>
      <c r="B21" s="224"/>
      <c r="C21" s="86" t="s">
        <v>95</v>
      </c>
      <c r="D21" s="33">
        <f t="shared" ref="D21" si="1">E21+F21+G21+H21+I21</f>
        <v>19.52</v>
      </c>
      <c r="E21" s="33">
        <f>E22</f>
        <v>19.52</v>
      </c>
      <c r="F21" s="34"/>
    </row>
    <row r="22" spans="1:6" s="28" customFormat="1" ht="22.5" customHeight="1">
      <c r="A22" s="216">
        <v>2100717</v>
      </c>
      <c r="B22" s="224"/>
      <c r="C22" s="86" t="s">
        <v>96</v>
      </c>
      <c r="D22" s="33">
        <f>E22+F22</f>
        <v>19.52</v>
      </c>
      <c r="E22" s="33">
        <v>19.52</v>
      </c>
      <c r="F22" s="89"/>
    </row>
    <row r="23" spans="1:6" s="28" customFormat="1" ht="22.5" customHeight="1">
      <c r="A23" s="218">
        <v>211</v>
      </c>
      <c r="B23" s="225"/>
      <c r="C23" s="87" t="s">
        <v>162</v>
      </c>
      <c r="D23" s="88">
        <f>D24</f>
        <v>1104.0999999999999</v>
      </c>
      <c r="E23" s="88">
        <f>E24</f>
        <v>47.56</v>
      </c>
      <c r="F23" s="89">
        <f>F24</f>
        <v>1056.54</v>
      </c>
    </row>
    <row r="24" spans="1:6" s="28" customFormat="1" ht="22.5" customHeight="1">
      <c r="A24" s="216">
        <v>21103</v>
      </c>
      <c r="B24" s="226"/>
      <c r="C24" s="86" t="s">
        <v>163</v>
      </c>
      <c r="D24" s="33">
        <f>D25+D26+D27</f>
        <v>1104.0999999999999</v>
      </c>
      <c r="E24" s="33">
        <f>E25+E26+E27</f>
        <v>47.56</v>
      </c>
      <c r="F24" s="33">
        <f>F25+F26+F27</f>
        <v>1056.54</v>
      </c>
    </row>
    <row r="25" spans="1:6" s="28" customFormat="1" ht="22.5" customHeight="1">
      <c r="A25" s="216">
        <v>2110302</v>
      </c>
      <c r="B25" s="226"/>
      <c r="C25" s="86" t="s">
        <v>164</v>
      </c>
      <c r="D25" s="33">
        <f t="shared" ref="D25:D27" si="2">E25+F25</f>
        <v>312</v>
      </c>
      <c r="E25" s="33"/>
      <c r="F25" s="34">
        <v>312</v>
      </c>
    </row>
    <row r="26" spans="1:6" s="28" customFormat="1" ht="22.5" customHeight="1">
      <c r="A26" s="216">
        <v>2110307</v>
      </c>
      <c r="B26" s="226"/>
      <c r="C26" s="86" t="s">
        <v>188</v>
      </c>
      <c r="D26" s="33">
        <f t="shared" si="2"/>
        <v>342.1</v>
      </c>
      <c r="E26" s="33">
        <v>47.56</v>
      </c>
      <c r="F26" s="34">
        <v>294.54000000000002</v>
      </c>
    </row>
    <row r="27" spans="1:6" s="28" customFormat="1" ht="22.5" customHeight="1">
      <c r="A27" s="216">
        <v>2110399</v>
      </c>
      <c r="B27" s="226"/>
      <c r="C27" s="86" t="s">
        <v>165</v>
      </c>
      <c r="D27" s="33">
        <f t="shared" si="2"/>
        <v>450</v>
      </c>
      <c r="E27" s="33"/>
      <c r="F27" s="34">
        <v>450</v>
      </c>
    </row>
    <row r="28" spans="1:6" s="28" customFormat="1" ht="22.5" customHeight="1">
      <c r="A28" s="218">
        <v>213</v>
      </c>
      <c r="B28" s="223"/>
      <c r="C28" s="87" t="s">
        <v>97</v>
      </c>
      <c r="D28" s="88">
        <f>D29</f>
        <v>5629.5</v>
      </c>
      <c r="E28" s="88">
        <f>E29</f>
        <v>1441.24</v>
      </c>
      <c r="F28" s="89">
        <f>F29</f>
        <v>4188.26</v>
      </c>
    </row>
    <row r="29" spans="1:6" s="28" customFormat="1" ht="22.5" customHeight="1">
      <c r="A29" s="216">
        <v>21303</v>
      </c>
      <c r="B29" s="224"/>
      <c r="C29" s="86" t="s">
        <v>98</v>
      </c>
      <c r="D29" s="33">
        <f>E29+F29</f>
        <v>5629.5</v>
      </c>
      <c r="E29" s="33">
        <f>SUM(E30:E41)</f>
        <v>1441.24</v>
      </c>
      <c r="F29" s="34">
        <f>SUM(F30:F41)</f>
        <v>4188.26</v>
      </c>
    </row>
    <row r="30" spans="1:6" s="28" customFormat="1" ht="22.5" customHeight="1">
      <c r="A30" s="216">
        <v>2130301</v>
      </c>
      <c r="B30" s="224"/>
      <c r="C30" s="86" t="s">
        <v>157</v>
      </c>
      <c r="D30" s="33">
        <f t="shared" ref="D30:D41" si="3">E30+F30</f>
        <v>691.75</v>
      </c>
      <c r="E30" s="33">
        <v>691.75</v>
      </c>
      <c r="F30" s="89"/>
    </row>
    <row r="31" spans="1:6" s="28" customFormat="1" ht="22.5" customHeight="1">
      <c r="A31" s="216">
        <v>2130302</v>
      </c>
      <c r="B31" s="224"/>
      <c r="C31" s="86" t="s">
        <v>158</v>
      </c>
      <c r="D31" s="33">
        <f t="shared" si="3"/>
        <v>44.1</v>
      </c>
      <c r="E31" s="33">
        <v>44.1</v>
      </c>
      <c r="F31" s="89"/>
    </row>
    <row r="32" spans="1:6" s="28" customFormat="1" ht="22.5" customHeight="1">
      <c r="A32" s="216">
        <v>2130303</v>
      </c>
      <c r="B32" s="226"/>
      <c r="C32" s="86" t="s">
        <v>191</v>
      </c>
      <c r="D32" s="33">
        <f t="shared" si="3"/>
        <v>681.01</v>
      </c>
      <c r="E32" s="33">
        <v>681.01</v>
      </c>
      <c r="F32" s="89"/>
    </row>
    <row r="33" spans="1:6" s="28" customFormat="1" ht="22.5" customHeight="1">
      <c r="A33" s="216">
        <v>2130304</v>
      </c>
      <c r="B33" s="226"/>
      <c r="C33" s="86" t="s">
        <v>171</v>
      </c>
      <c r="D33" s="33">
        <f t="shared" si="3"/>
        <v>81.260000000000005</v>
      </c>
      <c r="E33" s="33">
        <v>1.81</v>
      </c>
      <c r="F33" s="34">
        <v>79.45</v>
      </c>
    </row>
    <row r="34" spans="1:6" s="28" customFormat="1" ht="22.5" customHeight="1">
      <c r="A34" s="216">
        <v>2130305</v>
      </c>
      <c r="B34" s="226"/>
      <c r="C34" s="86" t="s">
        <v>172</v>
      </c>
      <c r="D34" s="33">
        <f t="shared" si="3"/>
        <v>1496.24</v>
      </c>
      <c r="E34" s="33"/>
      <c r="F34" s="34">
        <v>1496.24</v>
      </c>
    </row>
    <row r="35" spans="1:6" s="28" customFormat="1" ht="22.5" customHeight="1">
      <c r="A35" s="216">
        <v>2130306</v>
      </c>
      <c r="B35" s="226"/>
      <c r="C35" s="86" t="s">
        <v>173</v>
      </c>
      <c r="D35" s="33">
        <f t="shared" si="3"/>
        <v>439.27</v>
      </c>
      <c r="E35" s="33"/>
      <c r="F35" s="34">
        <v>439.27</v>
      </c>
    </row>
    <row r="36" spans="1:6" s="28" customFormat="1" ht="22.5" customHeight="1">
      <c r="A36" s="216">
        <v>2130308</v>
      </c>
      <c r="B36" s="226"/>
      <c r="C36" s="86" t="s">
        <v>174</v>
      </c>
      <c r="D36" s="33">
        <f t="shared" si="3"/>
        <v>350.1</v>
      </c>
      <c r="E36" s="33"/>
      <c r="F36" s="34">
        <v>350.1</v>
      </c>
    </row>
    <row r="37" spans="1:6" s="28" customFormat="1" ht="22.5" customHeight="1">
      <c r="A37" s="216">
        <v>2130314</v>
      </c>
      <c r="B37" s="226"/>
      <c r="C37" s="86" t="s">
        <v>175</v>
      </c>
      <c r="D37" s="33">
        <f t="shared" si="3"/>
        <v>116.11000000000001</v>
      </c>
      <c r="E37" s="33">
        <v>13.57</v>
      </c>
      <c r="F37" s="34">
        <v>102.54</v>
      </c>
    </row>
    <row r="38" spans="1:6" s="28" customFormat="1" ht="22.5" customHeight="1">
      <c r="A38" s="216">
        <v>2130316</v>
      </c>
      <c r="B38" s="226"/>
      <c r="C38" s="86" t="s">
        <v>176</v>
      </c>
      <c r="D38" s="33">
        <f t="shared" si="3"/>
        <v>205.18</v>
      </c>
      <c r="E38" s="33"/>
      <c r="F38" s="34">
        <v>205.18</v>
      </c>
    </row>
    <row r="39" spans="1:6" s="28" customFormat="1" ht="22.5" customHeight="1">
      <c r="A39" s="216">
        <v>2130331</v>
      </c>
      <c r="B39" s="226"/>
      <c r="C39" s="86" t="s">
        <v>159</v>
      </c>
      <c r="D39" s="33">
        <f t="shared" si="3"/>
        <v>1495.47</v>
      </c>
      <c r="E39" s="33"/>
      <c r="F39" s="34">
        <v>1495.47</v>
      </c>
    </row>
    <row r="40" spans="1:6" s="28" customFormat="1" ht="22.5" customHeight="1">
      <c r="A40" s="216">
        <v>2130334</v>
      </c>
      <c r="B40" s="226"/>
      <c r="C40" s="86" t="s">
        <v>177</v>
      </c>
      <c r="D40" s="33">
        <f t="shared" si="3"/>
        <v>9</v>
      </c>
      <c r="E40" s="33">
        <v>9</v>
      </c>
      <c r="F40" s="34"/>
    </row>
    <row r="41" spans="1:6" s="28" customFormat="1" ht="22.5" customHeight="1">
      <c r="A41" s="216">
        <v>2130335</v>
      </c>
      <c r="B41" s="232"/>
      <c r="C41" s="86" t="s">
        <v>178</v>
      </c>
      <c r="D41" s="33">
        <f t="shared" si="3"/>
        <v>20.010000000000002</v>
      </c>
      <c r="E41" s="33"/>
      <c r="F41" s="34">
        <v>20.010000000000002</v>
      </c>
    </row>
    <row r="42" spans="1:6" s="28" customFormat="1" ht="22.5" customHeight="1">
      <c r="A42" s="218">
        <v>221</v>
      </c>
      <c r="B42" s="223"/>
      <c r="C42" s="87" t="s">
        <v>99</v>
      </c>
      <c r="D42" s="88">
        <f>D43</f>
        <v>120.25</v>
      </c>
      <c r="E42" s="88">
        <f>E43</f>
        <v>120.25</v>
      </c>
      <c r="F42" s="89"/>
    </row>
    <row r="43" spans="1:6" s="28" customFormat="1" ht="22.5" customHeight="1">
      <c r="A43" s="216">
        <v>22102</v>
      </c>
      <c r="B43" s="217"/>
      <c r="C43" s="86" t="s">
        <v>100</v>
      </c>
      <c r="D43" s="33">
        <f>D44</f>
        <v>120.25</v>
      </c>
      <c r="E43" s="33">
        <f>E44</f>
        <v>120.25</v>
      </c>
      <c r="F43" s="34"/>
    </row>
    <row r="44" spans="1:6" ht="21" customHeight="1" thickBot="1">
      <c r="A44" s="216">
        <v>2210201</v>
      </c>
      <c r="B44" s="217"/>
      <c r="C44" s="86" t="s">
        <v>101</v>
      </c>
      <c r="D44" s="33">
        <f t="shared" ref="D44" si="4">E44+F44</f>
        <v>120.25</v>
      </c>
      <c r="E44" s="33">
        <v>120.25</v>
      </c>
      <c r="F44" s="34"/>
    </row>
    <row r="45" spans="1:6" s="137" customFormat="1" ht="17.25" customHeight="1">
      <c r="A45" s="269" t="s">
        <v>179</v>
      </c>
      <c r="B45" s="270"/>
      <c r="C45" s="270"/>
      <c r="D45" s="270"/>
      <c r="E45" s="270"/>
      <c r="F45" s="270"/>
    </row>
    <row r="46" spans="1:6">
      <c r="A46" s="30"/>
    </row>
    <row r="47" spans="1:6">
      <c r="A47" s="30"/>
    </row>
  </sheetData>
  <mergeCells count="45">
    <mergeCell ref="A9:C9"/>
    <mergeCell ref="A23:B23"/>
    <mergeCell ref="A12:B12"/>
    <mergeCell ref="A19:B19"/>
    <mergeCell ref="A21:B21"/>
    <mergeCell ref="A22:B22"/>
    <mergeCell ref="A13:B13"/>
    <mergeCell ref="A20:B20"/>
    <mergeCell ref="A14:B14"/>
    <mergeCell ref="A30:B30"/>
    <mergeCell ref="A37:B37"/>
    <mergeCell ref="F4:F7"/>
    <mergeCell ref="A1:F1"/>
    <mergeCell ref="A4:C4"/>
    <mergeCell ref="A5:B7"/>
    <mergeCell ref="C5:C7"/>
    <mergeCell ref="D4:D7"/>
    <mergeCell ref="E4:E7"/>
    <mergeCell ref="A8:C8"/>
    <mergeCell ref="A10:B10"/>
    <mergeCell ref="A11:B11"/>
    <mergeCell ref="A15:B15"/>
    <mergeCell ref="A16:B16"/>
    <mergeCell ref="A17:B17"/>
    <mergeCell ref="A18:B18"/>
    <mergeCell ref="A24:B24"/>
    <mergeCell ref="A25:B25"/>
    <mergeCell ref="A27:B27"/>
    <mergeCell ref="A28:B28"/>
    <mergeCell ref="A29:B29"/>
    <mergeCell ref="A26:B26"/>
    <mergeCell ref="A44:B44"/>
    <mergeCell ref="A45:F45"/>
    <mergeCell ref="A31:B31"/>
    <mergeCell ref="A33:B33"/>
    <mergeCell ref="A34:B34"/>
    <mergeCell ref="A35:B35"/>
    <mergeCell ref="A36:B36"/>
    <mergeCell ref="A38:B38"/>
    <mergeCell ref="A41:B41"/>
    <mergeCell ref="A42:B42"/>
    <mergeCell ref="A43:B43"/>
    <mergeCell ref="A39:B39"/>
    <mergeCell ref="A40:B40"/>
    <mergeCell ref="A32:B32"/>
  </mergeCells>
  <phoneticPr fontId="2" type="noConversion"/>
  <printOptions horizontalCentered="1"/>
  <pageMargins left="0.35433070866141736" right="0.35433070866141736" top="0.39370078740157483" bottom="0.39370078740157483" header="0.51181102362204722" footer="0.19685039370078741"/>
  <pageSetup paperSize="9" orientation="landscape" r:id="rId1"/>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opLeftCell="A13" zoomScaleNormal="100" workbookViewId="0">
      <selection activeCell="J27" sqref="J27"/>
    </sheetView>
  </sheetViews>
  <sheetFormatPr defaultRowHeight="14.25"/>
  <cols>
    <col min="1" max="1" width="9.625" style="192" customWidth="1"/>
    <col min="2" max="2" width="26.375" style="31" customWidth="1"/>
    <col min="3" max="3" width="12.125" style="193" customWidth="1"/>
    <col min="4" max="4" width="10.25" style="202" customWidth="1"/>
    <col min="5" max="5" width="26.375" style="31" customWidth="1"/>
    <col min="6" max="6" width="12.875" style="25" customWidth="1"/>
    <col min="7" max="16384" width="9" style="31"/>
  </cols>
  <sheetData>
    <row r="1" spans="1:6" s="22" customFormat="1" ht="30" customHeight="1">
      <c r="A1" s="274" t="s">
        <v>197</v>
      </c>
      <c r="B1" s="274"/>
      <c r="C1" s="274"/>
      <c r="D1" s="274"/>
      <c r="E1" s="274"/>
      <c r="F1" s="274"/>
    </row>
    <row r="2" spans="1:6" s="24" customFormat="1" ht="11.1" customHeight="1">
      <c r="A2" s="190"/>
      <c r="B2" s="23"/>
      <c r="C2" s="23"/>
      <c r="D2" s="197"/>
      <c r="E2" s="23"/>
      <c r="F2" s="204" t="s">
        <v>262</v>
      </c>
    </row>
    <row r="3" spans="1:6" s="24" customFormat="1" ht="15" customHeight="1" thickBot="1">
      <c r="A3" s="6" t="s">
        <v>207</v>
      </c>
      <c r="B3" s="23"/>
      <c r="C3" s="23"/>
      <c r="D3" s="198"/>
      <c r="E3" s="23"/>
      <c r="F3" s="204" t="s">
        <v>198</v>
      </c>
    </row>
    <row r="4" spans="1:6" s="24" customFormat="1" ht="36.75" customHeight="1">
      <c r="A4" s="296" t="s">
        <v>199</v>
      </c>
      <c r="B4" s="296"/>
      <c r="C4" s="296"/>
      <c r="D4" s="296" t="s">
        <v>200</v>
      </c>
      <c r="E4" s="296"/>
      <c r="F4" s="296"/>
    </row>
    <row r="5" spans="1:6" s="25" customFormat="1" ht="39.75" customHeight="1">
      <c r="A5" s="191" t="s">
        <v>201</v>
      </c>
      <c r="B5" s="188" t="s">
        <v>202</v>
      </c>
      <c r="C5" s="188" t="s">
        <v>203</v>
      </c>
      <c r="D5" s="199" t="s">
        <v>201</v>
      </c>
      <c r="E5" s="188" t="s">
        <v>202</v>
      </c>
      <c r="F5" s="187" t="s">
        <v>203</v>
      </c>
    </row>
    <row r="6" spans="1:6" s="109" customFormat="1" ht="23.25" customHeight="1">
      <c r="A6" s="194">
        <v>301</v>
      </c>
      <c r="B6" s="195" t="s">
        <v>208</v>
      </c>
      <c r="C6" s="196">
        <v>1166.8800000000001</v>
      </c>
      <c r="D6" s="200">
        <v>302</v>
      </c>
      <c r="E6" s="195" t="s">
        <v>216</v>
      </c>
      <c r="F6" s="196">
        <v>152.47</v>
      </c>
    </row>
    <row r="7" spans="1:6" s="25" customFormat="1" ht="23.25" customHeight="1">
      <c r="A7" s="191">
        <v>30101</v>
      </c>
      <c r="B7" s="189" t="s">
        <v>209</v>
      </c>
      <c r="C7" s="187">
        <v>682.2</v>
      </c>
      <c r="D7" s="201">
        <v>30201</v>
      </c>
      <c r="E7" s="189" t="s">
        <v>217</v>
      </c>
      <c r="F7" s="37">
        <v>16.920000000000002</v>
      </c>
    </row>
    <row r="8" spans="1:6" s="28" customFormat="1" ht="23.25" customHeight="1">
      <c r="A8" s="191">
        <v>30102</v>
      </c>
      <c r="B8" s="189" t="s">
        <v>210</v>
      </c>
      <c r="C8" s="187">
        <v>102.88</v>
      </c>
      <c r="D8" s="201" t="s">
        <v>218</v>
      </c>
      <c r="E8" s="189" t="s">
        <v>219</v>
      </c>
      <c r="F8" s="205">
        <v>0.39</v>
      </c>
    </row>
    <row r="9" spans="1:6" s="28" customFormat="1" ht="23.25" customHeight="1">
      <c r="A9" s="191">
        <v>30103</v>
      </c>
      <c r="B9" s="189" t="s">
        <v>211</v>
      </c>
      <c r="C9" s="187">
        <v>143.77000000000001</v>
      </c>
      <c r="D9" s="201" t="s">
        <v>220</v>
      </c>
      <c r="E9" s="189" t="s">
        <v>221</v>
      </c>
      <c r="F9" s="205">
        <v>0.62</v>
      </c>
    </row>
    <row r="10" spans="1:6" s="28" customFormat="1" ht="23.25" customHeight="1">
      <c r="A10" s="191">
        <v>30105</v>
      </c>
      <c r="B10" s="189" t="s">
        <v>212</v>
      </c>
      <c r="C10" s="187">
        <v>0.14000000000000001</v>
      </c>
      <c r="D10" s="201" t="s">
        <v>222</v>
      </c>
      <c r="E10" s="189" t="s">
        <v>223</v>
      </c>
      <c r="F10" s="205">
        <v>0.94</v>
      </c>
    </row>
    <row r="11" spans="1:6" s="28" customFormat="1" ht="23.25" customHeight="1">
      <c r="A11" s="191">
        <v>30107</v>
      </c>
      <c r="B11" s="189" t="s">
        <v>213</v>
      </c>
      <c r="C11" s="187">
        <v>69.25</v>
      </c>
      <c r="D11" s="201" t="s">
        <v>224</v>
      </c>
      <c r="E11" s="189" t="s">
        <v>225</v>
      </c>
      <c r="F11" s="205">
        <v>10.4</v>
      </c>
    </row>
    <row r="12" spans="1:6" s="28" customFormat="1" ht="28.5" customHeight="1">
      <c r="A12" s="191">
        <v>30108</v>
      </c>
      <c r="B12" s="189" t="s">
        <v>214</v>
      </c>
      <c r="C12" s="187">
        <v>149</v>
      </c>
      <c r="D12" s="201" t="s">
        <v>226</v>
      </c>
      <c r="E12" s="189" t="s">
        <v>227</v>
      </c>
      <c r="F12" s="205">
        <v>21.93</v>
      </c>
    </row>
    <row r="13" spans="1:6" s="25" customFormat="1" ht="23.25" customHeight="1">
      <c r="A13" s="191">
        <v>30199</v>
      </c>
      <c r="B13" s="189" t="s">
        <v>215</v>
      </c>
      <c r="C13" s="187">
        <v>19.64</v>
      </c>
      <c r="D13" s="199" t="s">
        <v>228</v>
      </c>
      <c r="E13" s="189" t="s">
        <v>229</v>
      </c>
      <c r="F13" s="187">
        <v>1.59</v>
      </c>
    </row>
    <row r="14" spans="1:6" s="25" customFormat="1" ht="23.25" customHeight="1">
      <c r="A14" s="194">
        <v>303</v>
      </c>
      <c r="B14" s="195" t="s">
        <v>250</v>
      </c>
      <c r="C14" s="196">
        <v>582.14</v>
      </c>
      <c r="D14" s="201" t="s">
        <v>230</v>
      </c>
      <c r="E14" s="189" t="s">
        <v>231</v>
      </c>
      <c r="F14" s="37">
        <v>2.13</v>
      </c>
    </row>
    <row r="15" spans="1:6" s="28" customFormat="1" ht="23.25" customHeight="1">
      <c r="A15" s="191">
        <v>30302</v>
      </c>
      <c r="B15" s="189" t="s">
        <v>251</v>
      </c>
      <c r="C15" s="187">
        <v>197.8</v>
      </c>
      <c r="D15" s="201" t="s">
        <v>232</v>
      </c>
      <c r="E15" s="189" t="s">
        <v>233</v>
      </c>
      <c r="F15" s="205">
        <v>1.76</v>
      </c>
    </row>
    <row r="16" spans="1:6" s="28" customFormat="1" ht="23.25" customHeight="1">
      <c r="A16" s="191">
        <v>30305</v>
      </c>
      <c r="B16" s="189" t="s">
        <v>252</v>
      </c>
      <c r="C16" s="187">
        <v>9</v>
      </c>
      <c r="D16" s="201" t="s">
        <v>234</v>
      </c>
      <c r="E16" s="189" t="s">
        <v>235</v>
      </c>
      <c r="F16" s="205">
        <v>3.36</v>
      </c>
    </row>
    <row r="17" spans="1:6" s="28" customFormat="1" ht="23.25" customHeight="1">
      <c r="A17" s="191">
        <v>30306</v>
      </c>
      <c r="B17" s="189" t="s">
        <v>253</v>
      </c>
      <c r="C17" s="187">
        <v>1.36</v>
      </c>
      <c r="D17" s="201" t="s">
        <v>236</v>
      </c>
      <c r="E17" s="189" t="s">
        <v>237</v>
      </c>
      <c r="F17" s="205">
        <v>15.99</v>
      </c>
    </row>
    <row r="18" spans="1:6" s="28" customFormat="1" ht="23.25" customHeight="1">
      <c r="A18" s="191">
        <v>30307</v>
      </c>
      <c r="B18" s="189" t="s">
        <v>254</v>
      </c>
      <c r="C18" s="187">
        <v>2.6</v>
      </c>
      <c r="D18" s="201" t="s">
        <v>238</v>
      </c>
      <c r="E18" s="189" t="s">
        <v>239</v>
      </c>
      <c r="F18" s="205">
        <v>1.91</v>
      </c>
    </row>
    <row r="19" spans="1:6" s="28" customFormat="1" ht="23.25" customHeight="1">
      <c r="A19" s="191">
        <v>30309</v>
      </c>
      <c r="B19" s="189" t="s">
        <v>255</v>
      </c>
      <c r="C19" s="187">
        <v>19.510000000000002</v>
      </c>
      <c r="D19" s="201" t="s">
        <v>240</v>
      </c>
      <c r="E19" s="189" t="s">
        <v>241</v>
      </c>
      <c r="F19" s="205">
        <v>13.77</v>
      </c>
    </row>
    <row r="20" spans="1:6" s="28" customFormat="1" ht="23.25" customHeight="1">
      <c r="A20" s="191">
        <v>30311</v>
      </c>
      <c r="B20" s="189" t="s">
        <v>256</v>
      </c>
      <c r="C20" s="187">
        <v>120.24</v>
      </c>
      <c r="D20" s="201" t="s">
        <v>242</v>
      </c>
      <c r="E20" s="189" t="s">
        <v>243</v>
      </c>
      <c r="F20" s="205">
        <v>8.91</v>
      </c>
    </row>
    <row r="21" spans="1:6" s="28" customFormat="1" ht="25.5" customHeight="1">
      <c r="A21" s="191">
        <v>30399</v>
      </c>
      <c r="B21" s="189" t="s">
        <v>257</v>
      </c>
      <c r="C21" s="187">
        <v>231.63</v>
      </c>
      <c r="D21" s="201" t="s">
        <v>244</v>
      </c>
      <c r="E21" s="189" t="s">
        <v>245</v>
      </c>
      <c r="F21" s="205">
        <v>9.41</v>
      </c>
    </row>
    <row r="22" spans="1:6" s="28" customFormat="1" ht="23.25" customHeight="1">
      <c r="A22" s="191"/>
      <c r="B22" s="189"/>
      <c r="C22" s="187"/>
      <c r="D22" s="201" t="s">
        <v>246</v>
      </c>
      <c r="E22" s="189" t="s">
        <v>247</v>
      </c>
      <c r="F22" s="205">
        <v>28.66</v>
      </c>
    </row>
    <row r="23" spans="1:6" s="28" customFormat="1" ht="23.25" customHeight="1">
      <c r="A23" s="191"/>
      <c r="B23" s="189"/>
      <c r="C23" s="187"/>
      <c r="D23" s="201" t="s">
        <v>248</v>
      </c>
      <c r="E23" s="189" t="s">
        <v>249</v>
      </c>
      <c r="F23" s="205">
        <v>13.78</v>
      </c>
    </row>
    <row r="24" spans="1:6" s="28" customFormat="1" ht="23.25" customHeight="1">
      <c r="A24" s="191"/>
      <c r="B24" s="189"/>
      <c r="C24" s="187"/>
      <c r="D24" s="203" t="s">
        <v>258</v>
      </c>
      <c r="E24" s="195" t="s">
        <v>259</v>
      </c>
      <c r="F24" s="206">
        <v>2.74</v>
      </c>
    </row>
    <row r="25" spans="1:6" s="28" customFormat="1" ht="23.25" customHeight="1">
      <c r="A25" s="191"/>
      <c r="B25" s="189"/>
      <c r="C25" s="187"/>
      <c r="D25" s="201" t="s">
        <v>260</v>
      </c>
      <c r="E25" s="189" t="s">
        <v>261</v>
      </c>
      <c r="F25" s="205">
        <v>2.74</v>
      </c>
    </row>
    <row r="26" spans="1:6" s="28" customFormat="1" ht="23.25" customHeight="1">
      <c r="A26" s="191"/>
      <c r="B26" s="189"/>
      <c r="C26" s="187"/>
      <c r="D26" s="201"/>
      <c r="E26" s="189"/>
      <c r="F26" s="205"/>
    </row>
    <row r="27" spans="1:6" s="28" customFormat="1" ht="23.25" customHeight="1">
      <c r="A27" s="191"/>
      <c r="B27" s="189"/>
      <c r="C27" s="187"/>
      <c r="D27" s="201"/>
      <c r="E27" s="189"/>
      <c r="F27" s="205"/>
    </row>
    <row r="28" spans="1:6" s="28" customFormat="1" ht="23.25" customHeight="1">
      <c r="A28" s="191"/>
      <c r="B28" s="189"/>
      <c r="C28" s="187"/>
      <c r="D28" s="201"/>
      <c r="E28" s="189"/>
      <c r="F28" s="205"/>
    </row>
    <row r="29" spans="1:6" s="110" customFormat="1" ht="22.5" customHeight="1">
      <c r="A29" s="295" t="s">
        <v>204</v>
      </c>
      <c r="B29" s="291"/>
      <c r="C29" s="196">
        <f>C6+C14</f>
        <v>1749.02</v>
      </c>
      <c r="D29" s="293" t="s">
        <v>205</v>
      </c>
      <c r="E29" s="294"/>
      <c r="F29" s="206">
        <f>F6+F24</f>
        <v>155.21</v>
      </c>
    </row>
    <row r="30" spans="1:6" s="207" customFormat="1" ht="17.25" customHeight="1">
      <c r="A30" s="292" t="s">
        <v>206</v>
      </c>
      <c r="B30" s="292"/>
      <c r="C30" s="292"/>
      <c r="D30" s="292"/>
      <c r="E30" s="292"/>
      <c r="F30" s="292"/>
    </row>
    <row r="31" spans="1:6">
      <c r="A31" s="30"/>
    </row>
    <row r="32" spans="1:6">
      <c r="A32" s="30"/>
    </row>
    <row r="33" spans="1:1">
      <c r="A33" s="30"/>
    </row>
    <row r="34" spans="1:1">
      <c r="A34" s="30"/>
    </row>
  </sheetData>
  <mergeCells count="6">
    <mergeCell ref="A30:F30"/>
    <mergeCell ref="D29:E29"/>
    <mergeCell ref="A29:B29"/>
    <mergeCell ref="A1:F1"/>
    <mergeCell ref="A4:C4"/>
    <mergeCell ref="D4:F4"/>
  </mergeCells>
  <phoneticPr fontId="23" type="noConversion"/>
  <printOptions horizontalCentered="1"/>
  <pageMargins left="0.35433070866141736" right="0.35433070866141736" top="0.39370078740157483" bottom="0.39370078740157483" header="0.51181102362204722" footer="0.19685039370078741"/>
  <pageSetup paperSize="9" orientation="landscape" r:id="rId1"/>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
  <sheetViews>
    <sheetView tabSelected="1" zoomScaleNormal="100" workbookViewId="0">
      <selection activeCell="O13" sqref="O13"/>
    </sheetView>
  </sheetViews>
  <sheetFormatPr defaultRowHeight="14.25"/>
  <cols>
    <col min="1" max="12" width="10.125" style="31" customWidth="1"/>
    <col min="13" max="16384" width="9" style="31"/>
  </cols>
  <sheetData>
    <row r="1" spans="1:12" s="22" customFormat="1" ht="30" customHeight="1">
      <c r="A1" s="274" t="s">
        <v>90</v>
      </c>
      <c r="B1" s="274"/>
      <c r="C1" s="274"/>
      <c r="D1" s="274"/>
      <c r="E1" s="274"/>
      <c r="F1" s="274"/>
      <c r="G1" s="274"/>
      <c r="H1" s="274"/>
      <c r="I1" s="274"/>
      <c r="J1" s="274"/>
      <c r="K1" s="274"/>
      <c r="L1" s="274"/>
    </row>
    <row r="2" spans="1:12" s="24" customFormat="1" ht="11.1" customHeight="1">
      <c r="L2" s="83" t="s">
        <v>86</v>
      </c>
    </row>
    <row r="3" spans="1:12" s="24" customFormat="1" ht="15" customHeight="1" thickBot="1">
      <c r="A3" s="6" t="s">
        <v>195</v>
      </c>
      <c r="B3" s="32"/>
      <c r="C3" s="32"/>
      <c r="D3" s="32"/>
      <c r="E3" s="32"/>
      <c r="F3" s="32"/>
      <c r="G3" s="32"/>
      <c r="H3" s="32"/>
      <c r="I3" s="32"/>
      <c r="J3" s="32"/>
      <c r="K3" s="45"/>
      <c r="L3" s="44" t="s">
        <v>49</v>
      </c>
    </row>
    <row r="4" spans="1:12" s="25" customFormat="1" ht="27.95" customHeight="1">
      <c r="A4" s="299" t="s">
        <v>153</v>
      </c>
      <c r="B4" s="300"/>
      <c r="C4" s="300"/>
      <c r="D4" s="300"/>
      <c r="E4" s="300"/>
      <c r="F4" s="301"/>
      <c r="G4" s="302" t="s">
        <v>154</v>
      </c>
      <c r="H4" s="300"/>
      <c r="I4" s="300"/>
      <c r="J4" s="300"/>
      <c r="K4" s="300"/>
      <c r="L4" s="303"/>
    </row>
    <row r="5" spans="1:12" s="25" customFormat="1" ht="30" customHeight="1">
      <c r="A5" s="304" t="s">
        <v>61</v>
      </c>
      <c r="B5" s="306" t="s">
        <v>62</v>
      </c>
      <c r="C5" s="308" t="s">
        <v>63</v>
      </c>
      <c r="D5" s="309"/>
      <c r="E5" s="310"/>
      <c r="F5" s="311" t="s">
        <v>64</v>
      </c>
      <c r="G5" s="312" t="s">
        <v>61</v>
      </c>
      <c r="H5" s="306" t="s">
        <v>62</v>
      </c>
      <c r="I5" s="308" t="s">
        <v>63</v>
      </c>
      <c r="J5" s="309"/>
      <c r="K5" s="310"/>
      <c r="L5" s="297" t="s">
        <v>64</v>
      </c>
    </row>
    <row r="6" spans="1:12" s="25" customFormat="1" ht="30" customHeight="1">
      <c r="A6" s="305"/>
      <c r="B6" s="307"/>
      <c r="C6" s="71" t="s">
        <v>65</v>
      </c>
      <c r="D6" s="71" t="s">
        <v>66</v>
      </c>
      <c r="E6" s="71" t="s">
        <v>67</v>
      </c>
      <c r="F6" s="311"/>
      <c r="G6" s="313"/>
      <c r="H6" s="307"/>
      <c r="I6" s="71" t="s">
        <v>65</v>
      </c>
      <c r="J6" s="71" t="s">
        <v>66</v>
      </c>
      <c r="K6" s="71" t="s">
        <v>67</v>
      </c>
      <c r="L6" s="298"/>
    </row>
    <row r="7" spans="1:12" s="25" customFormat="1" ht="27.95" customHeight="1">
      <c r="A7" s="72">
        <v>1</v>
      </c>
      <c r="B7" s="73">
        <v>2</v>
      </c>
      <c r="C7" s="73">
        <v>3</v>
      </c>
      <c r="D7" s="73">
        <v>4</v>
      </c>
      <c r="E7" s="73">
        <v>5</v>
      </c>
      <c r="F7" s="73">
        <v>6</v>
      </c>
      <c r="G7" s="73">
        <v>7</v>
      </c>
      <c r="H7" s="73">
        <v>8</v>
      </c>
      <c r="I7" s="73">
        <v>9</v>
      </c>
      <c r="J7" s="73">
        <v>10</v>
      </c>
      <c r="K7" s="73">
        <v>11</v>
      </c>
      <c r="L7" s="74">
        <v>12</v>
      </c>
    </row>
    <row r="8" spans="1:12" s="28" customFormat="1" ht="42.75" customHeight="1" thickBot="1">
      <c r="A8" s="75">
        <f>B8+C8+F8</f>
        <v>48.08</v>
      </c>
      <c r="B8" s="76"/>
      <c r="C8" s="76">
        <f>D8+E8</f>
        <v>14.44</v>
      </c>
      <c r="D8" s="76"/>
      <c r="E8" s="76">
        <v>14.44</v>
      </c>
      <c r="F8" s="76">
        <v>33.64</v>
      </c>
      <c r="G8" s="76">
        <f>H8+I8+L8</f>
        <v>41.42</v>
      </c>
      <c r="H8" s="76"/>
      <c r="I8" s="76">
        <f>J8+K8</f>
        <v>14.09</v>
      </c>
      <c r="J8" s="76"/>
      <c r="K8" s="77">
        <v>14.09</v>
      </c>
      <c r="L8" s="78">
        <v>27.33</v>
      </c>
    </row>
    <row r="9" spans="1:12" s="137" customFormat="1" ht="22.5" customHeight="1">
      <c r="A9" s="269" t="s">
        <v>180</v>
      </c>
      <c r="B9" s="270"/>
      <c r="C9" s="270"/>
      <c r="D9" s="270"/>
      <c r="E9" s="270"/>
      <c r="F9" s="270"/>
      <c r="G9" s="270"/>
      <c r="H9" s="270"/>
      <c r="I9" s="270"/>
      <c r="J9" s="270"/>
      <c r="K9" s="270"/>
      <c r="L9" s="270"/>
    </row>
  </sheetData>
  <mergeCells count="12">
    <mergeCell ref="L5:L6"/>
    <mergeCell ref="A9:L9"/>
    <mergeCell ref="A1:L1"/>
    <mergeCell ref="A4:F4"/>
    <mergeCell ref="G4:L4"/>
    <mergeCell ref="A5:A6"/>
    <mergeCell ref="B5:B6"/>
    <mergeCell ref="C5:E5"/>
    <mergeCell ref="F5:F6"/>
    <mergeCell ref="G5:G6"/>
    <mergeCell ref="H5:H6"/>
    <mergeCell ref="I5:K5"/>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zoomScaleNormal="100" workbookViewId="0">
      <selection activeCell="F18" sqref="F18"/>
    </sheetView>
  </sheetViews>
  <sheetFormatPr defaultRowHeight="14.25"/>
  <cols>
    <col min="1" max="2" width="4.625" style="31" customWidth="1"/>
    <col min="3" max="3" width="36" style="31" customWidth="1"/>
    <col min="4" max="9" width="16.625" style="31" customWidth="1"/>
    <col min="10" max="16384" width="9" style="31"/>
  </cols>
  <sheetData>
    <row r="1" spans="1:9" s="22" customFormat="1" ht="30" customHeight="1">
      <c r="A1" s="314" t="s">
        <v>84</v>
      </c>
      <c r="B1" s="274"/>
      <c r="C1" s="274"/>
      <c r="D1" s="274"/>
      <c r="E1" s="274"/>
      <c r="F1" s="274"/>
      <c r="G1" s="274"/>
      <c r="H1" s="274"/>
      <c r="I1" s="274"/>
    </row>
    <row r="2" spans="1:9" s="24" customFormat="1" ht="11.1" customHeight="1">
      <c r="A2" s="23"/>
      <c r="B2" s="23"/>
      <c r="C2" s="23"/>
      <c r="I2" s="83" t="s">
        <v>83</v>
      </c>
    </row>
    <row r="3" spans="1:9" s="24" customFormat="1" ht="15" customHeight="1" thickBot="1">
      <c r="A3" s="6" t="s">
        <v>195</v>
      </c>
      <c r="B3" s="23"/>
      <c r="C3" s="23"/>
      <c r="D3" s="32"/>
      <c r="E3" s="32"/>
      <c r="F3" s="32"/>
      <c r="G3" s="32"/>
      <c r="H3" s="45"/>
      <c r="I3" s="83" t="s">
        <v>49</v>
      </c>
    </row>
    <row r="4" spans="1:9" s="25" customFormat="1" ht="20.25" customHeight="1">
      <c r="A4" s="275" t="s">
        <v>46</v>
      </c>
      <c r="B4" s="276"/>
      <c r="C4" s="276"/>
      <c r="D4" s="280" t="s">
        <v>89</v>
      </c>
      <c r="E4" s="318" t="s">
        <v>54</v>
      </c>
      <c r="F4" s="319" t="s">
        <v>58</v>
      </c>
      <c r="G4" s="320"/>
      <c r="H4" s="320"/>
      <c r="I4" s="315" t="s">
        <v>56</v>
      </c>
    </row>
    <row r="5" spans="1:9" s="25" customFormat="1" ht="27" customHeight="1">
      <c r="A5" s="277" t="s">
        <v>88</v>
      </c>
      <c r="B5" s="278"/>
      <c r="C5" s="278" t="s">
        <v>36</v>
      </c>
      <c r="D5" s="281"/>
      <c r="E5" s="284"/>
      <c r="F5" s="321" t="s">
        <v>59</v>
      </c>
      <c r="G5" s="321" t="s">
        <v>57</v>
      </c>
      <c r="H5" s="323" t="s">
        <v>55</v>
      </c>
      <c r="I5" s="272"/>
    </row>
    <row r="6" spans="1:9" s="25" customFormat="1" ht="18" customHeight="1">
      <c r="A6" s="279"/>
      <c r="B6" s="278"/>
      <c r="C6" s="278"/>
      <c r="D6" s="281"/>
      <c r="E6" s="284"/>
      <c r="F6" s="284"/>
      <c r="G6" s="321"/>
      <c r="H6" s="323"/>
      <c r="I6" s="272"/>
    </row>
    <row r="7" spans="1:9" s="25" customFormat="1" ht="22.5" customHeight="1">
      <c r="A7" s="279"/>
      <c r="B7" s="278"/>
      <c r="C7" s="278"/>
      <c r="D7" s="282"/>
      <c r="E7" s="285"/>
      <c r="F7" s="285"/>
      <c r="G7" s="322"/>
      <c r="H7" s="324"/>
      <c r="I7" s="273"/>
    </row>
    <row r="8" spans="1:9" s="25" customFormat="1" ht="22.5" customHeight="1">
      <c r="A8" s="286" t="s">
        <v>37</v>
      </c>
      <c r="B8" s="287"/>
      <c r="C8" s="288"/>
      <c r="D8" s="26">
        <v>1</v>
      </c>
      <c r="E8" s="26">
        <v>2</v>
      </c>
      <c r="F8" s="26">
        <v>3</v>
      </c>
      <c r="G8" s="26">
        <v>4</v>
      </c>
      <c r="H8" s="48">
        <v>5</v>
      </c>
      <c r="I8" s="27">
        <v>6</v>
      </c>
    </row>
    <row r="9" spans="1:9" s="25" customFormat="1" ht="22.5" customHeight="1">
      <c r="A9" s="325" t="s">
        <v>48</v>
      </c>
      <c r="B9" s="326"/>
      <c r="C9" s="327"/>
      <c r="D9" s="37">
        <v>0</v>
      </c>
      <c r="E9" s="111">
        <f>E10</f>
        <v>498.07</v>
      </c>
      <c r="F9" s="37">
        <v>0</v>
      </c>
      <c r="G9" s="37">
        <v>0</v>
      </c>
      <c r="H9" s="134">
        <f>H10</f>
        <v>498.07</v>
      </c>
      <c r="I9" s="38">
        <v>0</v>
      </c>
    </row>
    <row r="10" spans="1:9" s="28" customFormat="1" ht="22.5" customHeight="1">
      <c r="A10" s="218">
        <v>212</v>
      </c>
      <c r="B10" s="225"/>
      <c r="C10" s="87" t="s">
        <v>166</v>
      </c>
      <c r="D10" s="39"/>
      <c r="E10" s="133">
        <f>E11+E13</f>
        <v>498.07</v>
      </c>
      <c r="F10" s="39"/>
      <c r="G10" s="40"/>
      <c r="H10" s="88">
        <f>H11+H13</f>
        <v>498.07</v>
      </c>
      <c r="I10" s="41"/>
    </row>
    <row r="11" spans="1:9" s="28" customFormat="1" ht="22.5" customHeight="1">
      <c r="A11" s="216">
        <v>21209</v>
      </c>
      <c r="B11" s="226"/>
      <c r="C11" s="124" t="s">
        <v>167</v>
      </c>
      <c r="D11" s="39"/>
      <c r="E11" s="33">
        <f>E12</f>
        <v>442.37</v>
      </c>
      <c r="F11" s="39"/>
      <c r="G11" s="39"/>
      <c r="H11" s="33">
        <f>H12</f>
        <v>442.37</v>
      </c>
      <c r="I11" s="41"/>
    </row>
    <row r="12" spans="1:9" s="28" customFormat="1" ht="22.5" customHeight="1">
      <c r="A12" s="216">
        <v>2120902</v>
      </c>
      <c r="B12" s="226"/>
      <c r="C12" s="86" t="s">
        <v>168</v>
      </c>
      <c r="D12" s="39"/>
      <c r="E12" s="33">
        <v>442.37</v>
      </c>
      <c r="F12" s="39"/>
      <c r="G12" s="39"/>
      <c r="H12" s="33">
        <v>442.37</v>
      </c>
      <c r="I12" s="41"/>
    </row>
    <row r="13" spans="1:9" s="28" customFormat="1" ht="22.5" customHeight="1">
      <c r="A13" s="216">
        <v>21213</v>
      </c>
      <c r="B13" s="226"/>
      <c r="C13" s="124" t="s">
        <v>169</v>
      </c>
      <c r="D13" s="39"/>
      <c r="E13" s="33">
        <f>E14+E15</f>
        <v>55.699999999999996</v>
      </c>
      <c r="F13" s="39"/>
      <c r="G13" s="39"/>
      <c r="H13" s="33">
        <f>H14+H15</f>
        <v>55.699999999999996</v>
      </c>
      <c r="I13" s="41"/>
    </row>
    <row r="14" spans="1:9" s="28" customFormat="1" ht="22.5" customHeight="1">
      <c r="A14" s="216">
        <v>2121301</v>
      </c>
      <c r="B14" s="226"/>
      <c r="C14" s="185" t="s">
        <v>194</v>
      </c>
      <c r="D14" s="39"/>
      <c r="E14" s="33">
        <v>52.83</v>
      </c>
      <c r="F14" s="39"/>
      <c r="G14" s="39"/>
      <c r="H14" s="33">
        <v>52.83</v>
      </c>
      <c r="I14" s="41"/>
    </row>
    <row r="15" spans="1:9" s="28" customFormat="1" ht="22.5" customHeight="1">
      <c r="A15" s="216">
        <v>2121302</v>
      </c>
      <c r="B15" s="226"/>
      <c r="C15" s="86" t="s">
        <v>170</v>
      </c>
      <c r="D15" s="39"/>
      <c r="E15" s="33">
        <v>2.87</v>
      </c>
      <c r="F15" s="39"/>
      <c r="G15" s="39"/>
      <c r="H15" s="33">
        <v>2.87</v>
      </c>
      <c r="I15" s="41"/>
    </row>
    <row r="16" spans="1:9" s="28" customFormat="1" ht="22.5" customHeight="1" thickBot="1">
      <c r="A16" s="316"/>
      <c r="B16" s="317"/>
      <c r="C16" s="29"/>
      <c r="D16" s="42"/>
      <c r="E16" s="42"/>
      <c r="F16" s="42"/>
      <c r="G16" s="42"/>
      <c r="H16" s="49"/>
      <c r="I16" s="43"/>
    </row>
    <row r="17" spans="1:9" s="137" customFormat="1" ht="18" customHeight="1">
      <c r="A17" s="269" t="s">
        <v>85</v>
      </c>
      <c r="B17" s="270"/>
      <c r="C17" s="270"/>
      <c r="D17" s="270"/>
      <c r="E17" s="270"/>
      <c r="F17" s="270"/>
      <c r="G17" s="270"/>
      <c r="H17" s="270"/>
      <c r="I17" s="270"/>
    </row>
    <row r="18" spans="1:9">
      <c r="A18" s="30"/>
    </row>
    <row r="19" spans="1:9">
      <c r="A19" s="30"/>
    </row>
    <row r="20" spans="1:9">
      <c r="A20" s="30"/>
    </row>
  </sheetData>
  <mergeCells count="21">
    <mergeCell ref="A17:I17"/>
    <mergeCell ref="A8:C8"/>
    <mergeCell ref="A9:C9"/>
    <mergeCell ref="A13:B13"/>
    <mergeCell ref="A15:B15"/>
    <mergeCell ref="A1:I1"/>
    <mergeCell ref="A4:C4"/>
    <mergeCell ref="D4:D7"/>
    <mergeCell ref="I4:I7"/>
    <mergeCell ref="A16:B16"/>
    <mergeCell ref="A10:B10"/>
    <mergeCell ref="A5:B7"/>
    <mergeCell ref="A11:B11"/>
    <mergeCell ref="C5:C7"/>
    <mergeCell ref="A12:B12"/>
    <mergeCell ref="E4:E7"/>
    <mergeCell ref="F4:H4"/>
    <mergeCell ref="F5:F7"/>
    <mergeCell ref="G5:G7"/>
    <mergeCell ref="H5:H7"/>
    <mergeCell ref="A14:B14"/>
  </mergeCells>
  <phoneticPr fontId="9" type="noConversion"/>
  <printOptions horizontalCentered="1"/>
  <pageMargins left="0.35433070866141736" right="0.35433070866141736" top="0.78740157480314965" bottom="0.78740157480314965" header="0.51181102362204722" footer="0.19685039370078741"/>
  <pageSetup paperSize="9" scale="90" orientation="landscape"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7</vt:i4>
      </vt:variant>
    </vt:vector>
  </HeadingPairs>
  <TitlesOfParts>
    <vt:vector size="15"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lpstr>g01收入支出决算总表!Print_Area</vt:lpstr>
      <vt:lpstr>g02收入决算表!Print_Area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lpstr>Z07“三公”经费公共预算财政拨款支出决算表!Print_Area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SOR</cp:lastModifiedBy>
  <cp:lastPrinted>2017-11-09T02:28:06Z</cp:lastPrinted>
  <dcterms:created xsi:type="dcterms:W3CDTF">2011-12-26T04:36:18Z</dcterms:created>
  <dcterms:modified xsi:type="dcterms:W3CDTF">2017-11-09T02:30:28Z</dcterms:modified>
</cp:coreProperties>
</file>