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30" windowWidth="21840" windowHeight="12135"/>
  </bookViews>
  <sheets>
    <sheet name="鹤山市" sheetId="4" r:id="rId1"/>
  </sheets>
  <definedNames>
    <definedName name="_xlnm._FilterDatabase" localSheetId="0" hidden="1">鹤山市!$A$3:$H$128</definedName>
    <definedName name="_xlnm.Print_Titles" localSheetId="0">鹤山市!$1:$7</definedName>
  </definedNames>
  <calcPr calcId="124519"/>
</workbook>
</file>

<file path=xl/calcChain.xml><?xml version="1.0" encoding="utf-8"?>
<calcChain xmlns="http://schemas.openxmlformats.org/spreadsheetml/2006/main">
  <c r="E129" i="4"/>
  <c r="D129"/>
  <c r="E124"/>
  <c r="D124"/>
  <c r="E113"/>
  <c r="D113"/>
  <c r="E101"/>
  <c r="D101"/>
  <c r="E91"/>
  <c r="D91"/>
  <c r="E75"/>
  <c r="D75"/>
  <c r="E63"/>
  <c r="D63"/>
  <c r="E47"/>
  <c r="D47"/>
  <c r="E34"/>
  <c r="D34"/>
  <c r="E23"/>
  <c r="D23"/>
  <c r="E7" l="1"/>
  <c r="F9" l="1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4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5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8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4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6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2"/>
  <c r="F93"/>
  <c r="G93" s="1"/>
  <c r="F94"/>
  <c r="G94" s="1"/>
  <c r="F95"/>
  <c r="G95" s="1"/>
  <c r="F96"/>
  <c r="G96" s="1"/>
  <c r="F97"/>
  <c r="G97" s="1"/>
  <c r="F98"/>
  <c r="G98" s="1"/>
  <c r="F100"/>
  <c r="G100" s="1"/>
  <c r="F102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4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5"/>
  <c r="F126"/>
  <c r="G126" s="1"/>
  <c r="F127"/>
  <c r="G127" s="1"/>
  <c r="F128"/>
  <c r="G128" s="1"/>
  <c r="F8"/>
  <c r="D7"/>
  <c r="G92" l="1"/>
  <c r="G101" s="1"/>
  <c r="F101"/>
  <c r="G76"/>
  <c r="G91" s="1"/>
  <c r="F91"/>
  <c r="G24"/>
  <c r="G34" s="1"/>
  <c r="F34"/>
  <c r="G64"/>
  <c r="G75" s="1"/>
  <c r="F75"/>
  <c r="G114"/>
  <c r="G124" s="1"/>
  <c r="F124"/>
  <c r="G48"/>
  <c r="G63" s="1"/>
  <c r="F63"/>
  <c r="G35"/>
  <c r="G47" s="1"/>
  <c r="F47"/>
  <c r="G102"/>
  <c r="G113" s="1"/>
  <c r="F113"/>
  <c r="G8"/>
  <c r="G23" s="1"/>
  <c r="F23"/>
  <c r="G125"/>
  <c r="G129" s="1"/>
  <c r="F129"/>
  <c r="F7"/>
  <c r="G7" l="1"/>
</calcChain>
</file>

<file path=xl/sharedStrings.xml><?xml version="1.0" encoding="utf-8"?>
<sst xmlns="http://schemas.openxmlformats.org/spreadsheetml/2006/main" count="261" uniqueCount="154">
  <si>
    <t>序号</t>
  </si>
  <si>
    <t>行政村</t>
  </si>
  <si>
    <t>备注</t>
  </si>
  <si>
    <t>省级生态公益林面积</t>
  </si>
  <si>
    <r>
      <rPr>
        <sz val="14"/>
        <rFont val="宋体"/>
        <family val="3"/>
        <charset val="134"/>
      </rPr>
      <t>沙坪街道</t>
    </r>
    <phoneticPr fontId="4" type="noConversion"/>
  </si>
  <si>
    <r>
      <rPr>
        <sz val="14"/>
        <rFont val="宋体"/>
        <family val="3"/>
        <charset val="134"/>
      </rPr>
      <t>楼冲</t>
    </r>
    <phoneticPr fontId="4" type="noConversion"/>
  </si>
  <si>
    <r>
      <rPr>
        <sz val="14"/>
        <rFont val="宋体"/>
        <family val="3"/>
        <charset val="134"/>
      </rPr>
      <t>越塘</t>
    </r>
    <phoneticPr fontId="4" type="noConversion"/>
  </si>
  <si>
    <r>
      <rPr>
        <sz val="14"/>
        <rFont val="宋体"/>
        <family val="3"/>
        <charset val="134"/>
      </rPr>
      <t>玉桥</t>
    </r>
    <phoneticPr fontId="4" type="noConversion"/>
  </si>
  <si>
    <r>
      <rPr>
        <sz val="14"/>
        <rFont val="宋体"/>
        <family val="3"/>
        <charset val="134"/>
      </rPr>
      <t>镇南</t>
    </r>
    <phoneticPr fontId="4" type="noConversion"/>
  </si>
  <si>
    <r>
      <rPr>
        <sz val="14"/>
        <rFont val="宋体"/>
        <family val="3"/>
        <charset val="134"/>
      </rPr>
      <t>小范</t>
    </r>
    <phoneticPr fontId="4" type="noConversion"/>
  </si>
  <si>
    <r>
      <rPr>
        <sz val="14"/>
        <rFont val="宋体"/>
        <family val="3"/>
        <charset val="134"/>
      </rPr>
      <t>桥氹</t>
    </r>
    <phoneticPr fontId="4" type="noConversion"/>
  </si>
  <si>
    <r>
      <rPr>
        <sz val="14"/>
        <rFont val="宋体"/>
        <family val="3"/>
        <charset val="134"/>
      </rPr>
      <t>汇源</t>
    </r>
    <phoneticPr fontId="4" type="noConversion"/>
  </si>
  <si>
    <r>
      <t xml:space="preserve"> </t>
    </r>
    <r>
      <rPr>
        <sz val="14"/>
        <rFont val="宋体"/>
        <family val="3"/>
        <charset val="134"/>
      </rPr>
      <t>赤坎</t>
    </r>
    <phoneticPr fontId="4" type="noConversion"/>
  </si>
  <si>
    <r>
      <rPr>
        <sz val="14"/>
        <rFont val="宋体"/>
        <family val="3"/>
        <charset val="134"/>
      </rPr>
      <t>黄宝坑</t>
    </r>
    <phoneticPr fontId="4" type="noConversion"/>
  </si>
  <si>
    <r>
      <rPr>
        <sz val="14"/>
        <rFont val="宋体"/>
        <family val="3"/>
        <charset val="134"/>
      </rPr>
      <t>坡山</t>
    </r>
    <phoneticPr fontId="4" type="noConversion"/>
  </si>
  <si>
    <r>
      <rPr>
        <sz val="14"/>
        <rFont val="宋体"/>
        <family val="3"/>
        <charset val="134"/>
      </rPr>
      <t>中东西</t>
    </r>
    <phoneticPr fontId="4" type="noConversion"/>
  </si>
  <si>
    <r>
      <t xml:space="preserve"> </t>
    </r>
    <r>
      <rPr>
        <sz val="14"/>
        <rFont val="宋体"/>
        <family val="3"/>
        <charset val="134"/>
      </rPr>
      <t>杰洲</t>
    </r>
    <phoneticPr fontId="4" type="noConversion"/>
  </si>
  <si>
    <r>
      <rPr>
        <sz val="14"/>
        <rFont val="宋体"/>
        <family val="3"/>
        <charset val="134"/>
      </rPr>
      <t>莺朗</t>
    </r>
    <phoneticPr fontId="4" type="noConversion"/>
  </si>
  <si>
    <r>
      <rPr>
        <sz val="14"/>
        <rFont val="宋体"/>
        <family val="3"/>
        <charset val="134"/>
      </rPr>
      <t>仓边</t>
    </r>
    <phoneticPr fontId="4" type="noConversion"/>
  </si>
  <si>
    <r>
      <rPr>
        <sz val="14"/>
        <rFont val="宋体"/>
        <family val="3"/>
        <charset val="134"/>
      </rPr>
      <t>文边</t>
    </r>
    <phoneticPr fontId="4" type="noConversion"/>
  </si>
  <si>
    <r>
      <rPr>
        <sz val="14"/>
        <rFont val="宋体"/>
        <family val="3"/>
        <charset val="134"/>
      </rPr>
      <t>雅瑶镇</t>
    </r>
    <phoneticPr fontId="4" type="noConversion"/>
  </si>
  <si>
    <r>
      <rPr>
        <sz val="14"/>
        <rFont val="宋体"/>
        <family val="3"/>
        <charset val="134"/>
      </rPr>
      <t>雅瑶</t>
    </r>
  </si>
  <si>
    <r>
      <rPr>
        <sz val="14"/>
        <rFont val="宋体"/>
        <family val="3"/>
        <charset val="134"/>
      </rPr>
      <t>雅瑶镇</t>
    </r>
    <phoneticPr fontId="4" type="noConversion"/>
  </si>
  <si>
    <r>
      <rPr>
        <sz val="14"/>
        <rFont val="宋体"/>
        <family val="3"/>
        <charset val="134"/>
      </rPr>
      <t>南靖</t>
    </r>
  </si>
  <si>
    <r>
      <rPr>
        <sz val="14"/>
        <rFont val="宋体"/>
        <family val="3"/>
        <charset val="134"/>
      </rPr>
      <t>昆东</t>
    </r>
  </si>
  <si>
    <r>
      <rPr>
        <sz val="14"/>
        <rFont val="宋体"/>
        <family val="3"/>
        <charset val="134"/>
      </rPr>
      <t>隔朗</t>
    </r>
  </si>
  <si>
    <r>
      <rPr>
        <sz val="14"/>
        <rFont val="宋体"/>
        <family val="3"/>
        <charset val="134"/>
      </rPr>
      <t>黄洞</t>
    </r>
  </si>
  <si>
    <r>
      <rPr>
        <sz val="14"/>
        <rFont val="宋体"/>
        <family val="3"/>
        <charset val="134"/>
      </rPr>
      <t>陈山</t>
    </r>
  </si>
  <si>
    <r>
      <rPr>
        <sz val="14"/>
        <rFont val="宋体"/>
        <family val="3"/>
        <charset val="134"/>
      </rPr>
      <t>古蚕</t>
    </r>
  </si>
  <si>
    <r>
      <rPr>
        <sz val="14"/>
        <rFont val="宋体"/>
        <family val="3"/>
        <charset val="134"/>
      </rPr>
      <t>古桥</t>
    </r>
  </si>
  <si>
    <r>
      <rPr>
        <sz val="14"/>
        <rFont val="宋体"/>
        <family val="3"/>
        <charset val="134"/>
      </rPr>
      <t>上南</t>
    </r>
  </si>
  <si>
    <r>
      <rPr>
        <sz val="14"/>
        <rFont val="宋体"/>
        <family val="3"/>
        <charset val="134"/>
      </rPr>
      <t>建良</t>
    </r>
  </si>
  <si>
    <r>
      <rPr>
        <sz val="14"/>
        <rFont val="宋体"/>
        <family val="3"/>
        <charset val="134"/>
      </rPr>
      <t>古劳镇</t>
    </r>
    <phoneticPr fontId="4" type="noConversion"/>
  </si>
  <si>
    <r>
      <rPr>
        <sz val="14"/>
        <rFont val="宋体"/>
        <family val="3"/>
        <charset val="134"/>
      </rPr>
      <t>古劳</t>
    </r>
  </si>
  <si>
    <r>
      <rPr>
        <sz val="14"/>
        <rFont val="宋体"/>
        <family val="3"/>
        <charset val="134"/>
      </rPr>
      <t>麦水</t>
    </r>
  </si>
  <si>
    <r>
      <rPr>
        <sz val="14"/>
        <rFont val="宋体"/>
        <family val="3"/>
        <charset val="134"/>
      </rPr>
      <t>丽水</t>
    </r>
  </si>
  <si>
    <r>
      <rPr>
        <sz val="14"/>
        <rFont val="宋体"/>
        <family val="3"/>
        <charset val="134"/>
      </rPr>
      <t>茶山</t>
    </r>
  </si>
  <si>
    <r>
      <rPr>
        <sz val="14"/>
        <rFont val="宋体"/>
        <family val="3"/>
        <charset val="134"/>
      </rPr>
      <t>下六</t>
    </r>
  </si>
  <si>
    <r>
      <rPr>
        <sz val="14"/>
        <rFont val="宋体"/>
        <family val="3"/>
        <charset val="134"/>
      </rPr>
      <t>连城</t>
    </r>
  </si>
  <si>
    <r>
      <rPr>
        <sz val="14"/>
        <rFont val="宋体"/>
        <family val="3"/>
        <charset val="134"/>
      </rPr>
      <t>连南</t>
    </r>
  </si>
  <si>
    <r>
      <rPr>
        <sz val="14"/>
        <rFont val="宋体"/>
        <family val="3"/>
        <charset val="134"/>
      </rPr>
      <t>连北</t>
    </r>
  </si>
  <si>
    <r>
      <rPr>
        <sz val="14"/>
        <rFont val="宋体"/>
        <family val="3"/>
        <charset val="134"/>
      </rPr>
      <t>大埠</t>
    </r>
  </si>
  <si>
    <r>
      <rPr>
        <sz val="14"/>
        <rFont val="宋体"/>
        <family val="3"/>
        <charset val="134"/>
      </rPr>
      <t>双桥</t>
    </r>
  </si>
  <si>
    <r>
      <rPr>
        <sz val="14"/>
        <rFont val="宋体"/>
        <family val="3"/>
        <charset val="134"/>
      </rPr>
      <t>上升</t>
    </r>
  </si>
  <si>
    <r>
      <rPr>
        <sz val="14"/>
        <rFont val="宋体"/>
        <family val="3"/>
        <charset val="134"/>
      </rPr>
      <t>新星</t>
    </r>
  </si>
  <si>
    <r>
      <rPr>
        <sz val="14"/>
        <rFont val="宋体"/>
        <family val="3"/>
        <charset val="134"/>
      </rPr>
      <t>龙口镇</t>
    </r>
    <phoneticPr fontId="4" type="noConversion"/>
  </si>
  <si>
    <r>
      <rPr>
        <sz val="14"/>
        <rFont val="宋体"/>
        <family val="3"/>
        <charset val="134"/>
      </rPr>
      <t>四堡</t>
    </r>
  </si>
  <si>
    <r>
      <rPr>
        <sz val="14"/>
        <rFont val="宋体"/>
        <family val="3"/>
        <charset val="134"/>
      </rPr>
      <t>协华</t>
    </r>
  </si>
  <si>
    <r>
      <rPr>
        <sz val="14"/>
        <rFont val="宋体"/>
        <family val="3"/>
        <charset val="134"/>
      </rPr>
      <t>五福</t>
    </r>
  </si>
  <si>
    <r>
      <rPr>
        <sz val="14"/>
        <rFont val="宋体"/>
        <family val="3"/>
        <charset val="134"/>
      </rPr>
      <t>三洞</t>
    </r>
  </si>
  <si>
    <r>
      <rPr>
        <sz val="14"/>
        <rFont val="宋体"/>
        <family val="3"/>
        <charset val="134"/>
      </rPr>
      <t>霄南</t>
    </r>
  </si>
  <si>
    <r>
      <rPr>
        <sz val="14"/>
        <rFont val="宋体"/>
        <family val="3"/>
        <charset val="134"/>
      </rPr>
      <t>青文</t>
    </r>
  </si>
  <si>
    <r>
      <rPr>
        <sz val="14"/>
        <rFont val="宋体"/>
        <family val="3"/>
        <charset val="134"/>
      </rPr>
      <t>中七</t>
    </r>
  </si>
  <si>
    <r>
      <rPr>
        <sz val="14"/>
        <rFont val="宋体"/>
        <family val="3"/>
        <charset val="134"/>
      </rPr>
      <t>松岗</t>
    </r>
  </si>
  <si>
    <r>
      <rPr>
        <sz val="14"/>
        <rFont val="宋体"/>
        <family val="3"/>
        <charset val="134"/>
      </rPr>
      <t>湴蓼</t>
    </r>
  </si>
  <si>
    <r>
      <rPr>
        <sz val="14"/>
        <rFont val="宋体"/>
        <family val="3"/>
        <charset val="134"/>
      </rPr>
      <t>尧溪</t>
    </r>
  </si>
  <si>
    <r>
      <rPr>
        <sz val="14"/>
        <rFont val="宋体"/>
        <family val="3"/>
        <charset val="134"/>
      </rPr>
      <t>那白</t>
    </r>
  </si>
  <si>
    <r>
      <rPr>
        <sz val="14"/>
        <rFont val="宋体"/>
        <family val="3"/>
        <charset val="134"/>
      </rPr>
      <t>三凤</t>
    </r>
  </si>
  <si>
    <r>
      <rPr>
        <sz val="14"/>
        <rFont val="宋体"/>
        <family val="3"/>
        <charset val="134"/>
      </rPr>
      <t>福迳</t>
    </r>
  </si>
  <si>
    <r>
      <rPr>
        <sz val="14"/>
        <rFont val="宋体"/>
        <family val="3"/>
        <charset val="134"/>
      </rPr>
      <t>沙云</t>
    </r>
  </si>
  <si>
    <r>
      <rPr>
        <sz val="14"/>
        <rFont val="宋体"/>
        <family val="3"/>
        <charset val="134"/>
      </rPr>
      <t>粉洞</t>
    </r>
  </si>
  <si>
    <r>
      <rPr>
        <sz val="14"/>
        <rFont val="宋体"/>
        <family val="3"/>
        <charset val="134"/>
      </rPr>
      <t>桃源镇</t>
    </r>
    <phoneticPr fontId="4" type="noConversion"/>
  </si>
  <si>
    <r>
      <rPr>
        <sz val="14"/>
        <rFont val="宋体"/>
        <family val="3"/>
        <charset val="134"/>
      </rPr>
      <t>钱塘</t>
    </r>
  </si>
  <si>
    <r>
      <rPr>
        <sz val="14"/>
        <rFont val="宋体"/>
        <family val="3"/>
        <charset val="134"/>
      </rPr>
      <t>三富</t>
    </r>
  </si>
  <si>
    <r>
      <rPr>
        <sz val="14"/>
        <rFont val="宋体"/>
        <family val="3"/>
        <charset val="134"/>
      </rPr>
      <t>龙都</t>
    </r>
  </si>
  <si>
    <r>
      <rPr>
        <sz val="14"/>
        <rFont val="宋体"/>
        <family val="3"/>
        <charset val="134"/>
      </rPr>
      <t>蟠龙</t>
    </r>
  </si>
  <si>
    <r>
      <rPr>
        <sz val="14"/>
        <rFont val="宋体"/>
        <family val="3"/>
        <charset val="134"/>
      </rPr>
      <t>旺龙</t>
    </r>
  </si>
  <si>
    <r>
      <rPr>
        <sz val="14"/>
        <rFont val="宋体"/>
        <family val="3"/>
        <charset val="134"/>
      </rPr>
      <t>富岗</t>
    </r>
  </si>
  <si>
    <r>
      <rPr>
        <sz val="14"/>
        <rFont val="宋体"/>
        <family val="3"/>
        <charset val="134"/>
      </rPr>
      <t>蟠光</t>
    </r>
  </si>
  <si>
    <r>
      <rPr>
        <sz val="14"/>
        <rFont val="宋体"/>
        <family val="3"/>
        <charset val="134"/>
      </rPr>
      <t>中心</t>
    </r>
  </si>
  <si>
    <r>
      <rPr>
        <sz val="14"/>
        <rFont val="宋体"/>
        <family val="3"/>
        <charset val="134"/>
      </rPr>
      <t>龙溪</t>
    </r>
  </si>
  <si>
    <r>
      <rPr>
        <sz val="14"/>
        <rFont val="宋体"/>
        <family val="3"/>
        <charset val="134"/>
      </rPr>
      <t>中胜</t>
    </r>
  </si>
  <si>
    <r>
      <rPr>
        <sz val="14"/>
        <rFont val="宋体"/>
        <family val="3"/>
        <charset val="134"/>
      </rPr>
      <t>甘棠</t>
    </r>
  </si>
  <si>
    <r>
      <rPr>
        <sz val="14"/>
        <rFont val="宋体"/>
        <family val="3"/>
        <charset val="134"/>
      </rPr>
      <t>鹤城镇</t>
    </r>
    <phoneticPr fontId="4" type="noConversion"/>
  </si>
  <si>
    <r>
      <rPr>
        <sz val="14"/>
        <rFont val="宋体"/>
        <family val="3"/>
        <charset val="134"/>
      </rPr>
      <t>南星</t>
    </r>
  </si>
  <si>
    <r>
      <rPr>
        <sz val="14"/>
        <rFont val="宋体"/>
        <family val="3"/>
        <charset val="134"/>
      </rPr>
      <t>南中</t>
    </r>
  </si>
  <si>
    <r>
      <rPr>
        <sz val="14"/>
        <rFont val="宋体"/>
        <family val="3"/>
        <charset val="134"/>
      </rPr>
      <t>南洞</t>
    </r>
  </si>
  <si>
    <r>
      <rPr>
        <sz val="14"/>
        <rFont val="宋体"/>
        <family val="3"/>
        <charset val="134"/>
      </rPr>
      <t>坑尾</t>
    </r>
  </si>
  <si>
    <r>
      <rPr>
        <sz val="14"/>
        <rFont val="宋体"/>
        <family val="3"/>
        <charset val="134"/>
      </rPr>
      <t>小官田</t>
    </r>
  </si>
  <si>
    <r>
      <rPr>
        <sz val="14"/>
        <rFont val="宋体"/>
        <family val="3"/>
        <charset val="134"/>
      </rPr>
      <t>鹤城镇</t>
    </r>
    <phoneticPr fontId="4" type="noConversion"/>
  </si>
  <si>
    <r>
      <rPr>
        <sz val="14"/>
        <rFont val="宋体"/>
        <family val="3"/>
        <charset val="134"/>
      </rPr>
      <t>东南</t>
    </r>
  </si>
  <si>
    <r>
      <rPr>
        <sz val="14"/>
        <rFont val="宋体"/>
        <family val="3"/>
        <charset val="134"/>
      </rPr>
      <t>鹤城</t>
    </r>
  </si>
  <si>
    <r>
      <rPr>
        <sz val="14"/>
        <rFont val="宋体"/>
        <family val="3"/>
        <charset val="134"/>
      </rPr>
      <t>城西</t>
    </r>
  </si>
  <si>
    <r>
      <rPr>
        <sz val="14"/>
        <rFont val="宋体"/>
        <family val="3"/>
        <charset val="134"/>
      </rPr>
      <t>先锋</t>
    </r>
  </si>
  <si>
    <r>
      <rPr>
        <sz val="14"/>
        <rFont val="宋体"/>
        <family val="3"/>
        <charset val="134"/>
      </rPr>
      <t>东坑</t>
    </r>
  </si>
  <si>
    <r>
      <rPr>
        <sz val="14"/>
        <rFont val="宋体"/>
        <family val="3"/>
        <charset val="134"/>
      </rPr>
      <t>新联</t>
    </r>
  </si>
  <si>
    <r>
      <rPr>
        <sz val="14"/>
        <rFont val="宋体"/>
        <family val="3"/>
        <charset val="134"/>
      </rPr>
      <t>禾谷</t>
    </r>
  </si>
  <si>
    <r>
      <rPr>
        <sz val="14"/>
        <rFont val="宋体"/>
        <family val="3"/>
        <charset val="134"/>
      </rPr>
      <t>坪山</t>
    </r>
  </si>
  <si>
    <r>
      <rPr>
        <sz val="14"/>
        <rFont val="宋体"/>
        <family val="3"/>
        <charset val="134"/>
      </rPr>
      <t>五星</t>
    </r>
  </si>
  <si>
    <r>
      <rPr>
        <sz val="14"/>
        <rFont val="宋体"/>
        <family val="3"/>
        <charset val="134"/>
      </rPr>
      <t>万和</t>
    </r>
  </si>
  <si>
    <r>
      <rPr>
        <sz val="14"/>
        <rFont val="宋体"/>
        <family val="3"/>
        <charset val="134"/>
      </rPr>
      <t>共和镇</t>
    </r>
    <phoneticPr fontId="4" type="noConversion"/>
  </si>
  <si>
    <r>
      <rPr>
        <sz val="14"/>
        <rFont val="宋体"/>
        <family val="3"/>
        <charset val="134"/>
      </rPr>
      <t>平汉</t>
    </r>
  </si>
  <si>
    <r>
      <rPr>
        <sz val="14"/>
        <rFont val="宋体"/>
        <family val="3"/>
        <charset val="134"/>
      </rPr>
      <t>新连</t>
    </r>
  </si>
  <si>
    <r>
      <rPr>
        <sz val="14"/>
        <rFont val="宋体"/>
        <family val="3"/>
        <charset val="134"/>
      </rPr>
      <t>良庚</t>
    </r>
  </si>
  <si>
    <r>
      <rPr>
        <sz val="14"/>
        <rFont val="宋体"/>
        <family val="3"/>
        <charset val="134"/>
      </rPr>
      <t>大凹</t>
    </r>
  </si>
  <si>
    <r>
      <rPr>
        <sz val="14"/>
        <rFont val="宋体"/>
        <family val="3"/>
        <charset val="134"/>
      </rPr>
      <t>里元</t>
    </r>
  </si>
  <si>
    <r>
      <rPr>
        <sz val="14"/>
        <rFont val="宋体"/>
        <family val="3"/>
        <charset val="134"/>
      </rPr>
      <t>来苏</t>
    </r>
  </si>
  <si>
    <r>
      <rPr>
        <sz val="14"/>
        <rFont val="宋体"/>
        <family val="3"/>
        <charset val="134"/>
      </rPr>
      <t>民族</t>
    </r>
  </si>
  <si>
    <r>
      <rPr>
        <sz val="14"/>
        <rFont val="宋体"/>
        <family val="3"/>
        <charset val="134"/>
      </rPr>
      <t>南坑</t>
    </r>
  </si>
  <si>
    <r>
      <rPr>
        <sz val="14"/>
        <rFont val="宋体"/>
        <family val="3"/>
        <charset val="134"/>
      </rPr>
      <t>址山镇</t>
    </r>
    <phoneticPr fontId="4" type="noConversion"/>
  </si>
  <si>
    <r>
      <rPr>
        <sz val="14"/>
        <rFont val="宋体"/>
        <family val="3"/>
        <charset val="134"/>
      </rPr>
      <t>东溪</t>
    </r>
  </si>
  <si>
    <r>
      <rPr>
        <sz val="14"/>
        <rFont val="宋体"/>
        <family val="3"/>
        <charset val="134"/>
      </rPr>
      <t>四九</t>
    </r>
  </si>
  <si>
    <r>
      <rPr>
        <sz val="14"/>
        <rFont val="宋体"/>
        <family val="3"/>
        <charset val="134"/>
      </rPr>
      <t>新莲</t>
    </r>
  </si>
  <si>
    <r>
      <rPr>
        <sz val="14"/>
        <rFont val="宋体"/>
        <family val="3"/>
        <charset val="134"/>
      </rPr>
      <t>禾南</t>
    </r>
  </si>
  <si>
    <r>
      <rPr>
        <sz val="14"/>
        <rFont val="宋体"/>
        <family val="3"/>
        <charset val="134"/>
      </rPr>
      <t>昆中</t>
    </r>
  </si>
  <si>
    <r>
      <rPr>
        <sz val="14"/>
        <rFont val="宋体"/>
        <family val="3"/>
        <charset val="134"/>
      </rPr>
      <t>昆联</t>
    </r>
  </si>
  <si>
    <r>
      <rPr>
        <sz val="14"/>
        <rFont val="宋体"/>
        <family val="3"/>
        <charset val="134"/>
      </rPr>
      <t>昆华</t>
    </r>
  </si>
  <si>
    <r>
      <rPr>
        <sz val="14"/>
        <rFont val="宋体"/>
        <family val="3"/>
        <charset val="134"/>
      </rPr>
      <t>云中</t>
    </r>
  </si>
  <si>
    <r>
      <rPr>
        <sz val="14"/>
        <rFont val="宋体"/>
        <family val="3"/>
        <charset val="134"/>
      </rPr>
      <t>云新</t>
    </r>
  </si>
  <si>
    <r>
      <rPr>
        <sz val="14"/>
        <rFont val="宋体"/>
        <family val="3"/>
        <charset val="134"/>
      </rPr>
      <t>云东</t>
    </r>
  </si>
  <si>
    <r>
      <rPr>
        <sz val="14"/>
        <rFont val="宋体"/>
        <family val="3"/>
        <charset val="134"/>
      </rPr>
      <t>昆阳</t>
    </r>
  </si>
  <si>
    <r>
      <rPr>
        <sz val="14"/>
        <rFont val="宋体"/>
        <family val="3"/>
        <charset val="134"/>
      </rPr>
      <t>宅梧镇</t>
    </r>
    <phoneticPr fontId="4" type="noConversion"/>
  </si>
  <si>
    <r>
      <rPr>
        <sz val="14"/>
        <rFont val="宋体"/>
        <family val="3"/>
        <charset val="134"/>
      </rPr>
      <t>堂马</t>
    </r>
  </si>
  <si>
    <r>
      <rPr>
        <sz val="14"/>
        <rFont val="宋体"/>
        <family val="3"/>
        <charset val="134"/>
      </rPr>
      <t>选田</t>
    </r>
  </si>
  <si>
    <r>
      <rPr>
        <sz val="14"/>
        <rFont val="宋体"/>
        <family val="3"/>
        <charset val="134"/>
      </rPr>
      <t>荷村</t>
    </r>
  </si>
  <si>
    <r>
      <rPr>
        <sz val="14"/>
        <rFont val="宋体"/>
        <family val="3"/>
        <charset val="134"/>
      </rPr>
      <t>靖村</t>
    </r>
  </si>
  <si>
    <r>
      <rPr>
        <sz val="14"/>
        <rFont val="宋体"/>
        <family val="3"/>
        <charset val="134"/>
      </rPr>
      <t>白水带</t>
    </r>
  </si>
  <si>
    <r>
      <rPr>
        <sz val="14"/>
        <rFont val="宋体"/>
        <family val="3"/>
        <charset val="134"/>
      </rPr>
      <t>宅梧镇</t>
    </r>
    <phoneticPr fontId="4" type="noConversion"/>
  </si>
  <si>
    <r>
      <rPr>
        <sz val="14"/>
        <rFont val="宋体"/>
        <family val="3"/>
        <charset val="134"/>
      </rPr>
      <t>双龙</t>
    </r>
  </si>
  <si>
    <r>
      <rPr>
        <sz val="14"/>
        <rFont val="宋体"/>
        <family val="3"/>
        <charset val="134"/>
      </rPr>
      <t>下沙</t>
    </r>
  </si>
  <si>
    <r>
      <rPr>
        <sz val="14"/>
        <rFont val="宋体"/>
        <family val="3"/>
        <charset val="134"/>
      </rPr>
      <t>上沙</t>
    </r>
  </si>
  <si>
    <r>
      <rPr>
        <sz val="14"/>
        <rFont val="宋体"/>
        <family val="3"/>
        <charset val="134"/>
      </rPr>
      <t>漱云</t>
    </r>
  </si>
  <si>
    <r>
      <rPr>
        <sz val="14"/>
        <rFont val="宋体"/>
        <family val="3"/>
        <charset val="134"/>
      </rPr>
      <t>泗云</t>
    </r>
  </si>
  <si>
    <r>
      <rPr>
        <sz val="14"/>
        <rFont val="宋体"/>
        <family val="3"/>
        <charset val="134"/>
      </rPr>
      <t>双合镇</t>
    </r>
    <phoneticPr fontId="4" type="noConversion"/>
  </si>
  <si>
    <r>
      <rPr>
        <sz val="14"/>
        <rFont val="宋体"/>
        <family val="3"/>
        <charset val="134"/>
      </rPr>
      <t>双桥都</t>
    </r>
  </si>
  <si>
    <r>
      <rPr>
        <sz val="14"/>
        <rFont val="宋体"/>
        <family val="3"/>
        <charset val="134"/>
      </rPr>
      <t>双合镇</t>
    </r>
    <phoneticPr fontId="4" type="noConversion"/>
  </si>
  <si>
    <r>
      <rPr>
        <sz val="14"/>
        <rFont val="宋体"/>
        <family val="3"/>
        <charset val="134"/>
      </rPr>
      <t>泗合</t>
    </r>
  </si>
  <si>
    <r>
      <rPr>
        <sz val="14"/>
        <rFont val="宋体"/>
        <family val="3"/>
        <charset val="134"/>
      </rPr>
      <t>合成</t>
    </r>
  </si>
  <si>
    <r>
      <rPr>
        <sz val="14"/>
        <rFont val="宋体"/>
        <family val="3"/>
        <charset val="134"/>
      </rPr>
      <t>先庆</t>
    </r>
  </si>
  <si>
    <t>单位：亩、元</t>
    <phoneticPr fontId="4" type="noConversion"/>
  </si>
  <si>
    <t>镇（街）</t>
    <phoneticPr fontId="4" type="noConversion"/>
  </si>
  <si>
    <r>
      <rPr>
        <sz val="14"/>
        <color indexed="8"/>
        <rFont val="宋体"/>
        <family val="3"/>
        <charset val="134"/>
      </rPr>
      <t>按</t>
    </r>
    <r>
      <rPr>
        <sz val="14"/>
        <color indexed="8"/>
        <rFont val="Times New Roman"/>
        <family val="1"/>
      </rPr>
      <t>5</t>
    </r>
    <r>
      <rPr>
        <sz val="14"/>
        <color indexed="8"/>
        <rFont val="宋体"/>
        <family val="3"/>
        <charset val="134"/>
      </rPr>
      <t>元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亩计发。</t>
    </r>
    <phoneticPr fontId="4" type="noConversion"/>
  </si>
  <si>
    <r>
      <rPr>
        <sz val="14"/>
        <color rgb="FFFF0000"/>
        <rFont val="宋体"/>
        <family val="3"/>
        <charset val="134"/>
      </rPr>
      <t>共和镇</t>
    </r>
    <phoneticPr fontId="4" type="noConversion"/>
  </si>
  <si>
    <r>
      <rPr>
        <sz val="14"/>
        <color rgb="FFFF0000"/>
        <rFont val="宋体"/>
        <family val="3"/>
        <charset val="134"/>
      </rPr>
      <t>泮坑</t>
    </r>
  </si>
  <si>
    <r>
      <rPr>
        <sz val="11"/>
        <color indexed="8"/>
        <rFont val="宋体"/>
        <family val="3"/>
        <charset val="134"/>
      </rPr>
      <t>以合成华侨农场</t>
    </r>
    <r>
      <rPr>
        <sz val="11"/>
        <color indexed="8"/>
        <rFont val="Times New Roman"/>
        <family val="1"/>
      </rPr>
      <t>14978.26</t>
    </r>
    <r>
      <rPr>
        <sz val="11"/>
        <color indexed="8"/>
        <rFont val="宋体"/>
        <family val="3"/>
        <charset val="134"/>
      </rPr>
      <t>亩基本农田数据为基数，合成村占</t>
    </r>
    <r>
      <rPr>
        <sz val="11"/>
        <color indexed="8"/>
        <rFont val="Times New Roman"/>
        <family val="1"/>
      </rPr>
      <t>2/3</t>
    </r>
    <r>
      <rPr>
        <sz val="11"/>
        <color indexed="8"/>
        <rFont val="宋体"/>
        <family val="3"/>
        <charset val="134"/>
      </rPr>
      <t>，先庆村占</t>
    </r>
    <r>
      <rPr>
        <sz val="11"/>
        <color indexed="8"/>
        <rFont val="Times New Roman"/>
        <family val="1"/>
      </rPr>
      <t>1/3</t>
    </r>
    <r>
      <rPr>
        <sz val="11"/>
        <color indexed="8"/>
        <rFont val="宋体"/>
        <family val="3"/>
        <charset val="134"/>
      </rPr>
      <t>。</t>
    </r>
    <phoneticPr fontId="4" type="noConversion"/>
  </si>
  <si>
    <t xml:space="preserve"> </t>
    <phoneticPr fontId="4" type="noConversion"/>
  </si>
  <si>
    <r>
      <t>20</t>
    </r>
    <r>
      <rPr>
        <b/>
        <sz val="18"/>
        <rFont val="宋体"/>
        <family val="3"/>
        <charset val="134"/>
      </rPr>
      <t>20</t>
    </r>
    <r>
      <rPr>
        <b/>
        <sz val="18"/>
        <rFont val="宋体"/>
        <family val="3"/>
        <charset val="134"/>
      </rPr>
      <t>年度鹤山市各村农村自然资源奖补资金发放明细表</t>
    </r>
    <phoneticPr fontId="4" type="noConversion"/>
  </si>
  <si>
    <t>沙坪街道</t>
    <phoneticPr fontId="4" type="noConversion"/>
  </si>
  <si>
    <r>
      <rPr>
        <b/>
        <sz val="14"/>
        <rFont val="宋体"/>
        <family val="3"/>
        <charset val="134"/>
      </rPr>
      <t>合计</t>
    </r>
    <phoneticPr fontId="4" type="noConversion"/>
  </si>
  <si>
    <t>基本农田面积</t>
    <phoneticPr fontId="4" type="noConversion"/>
  </si>
  <si>
    <t>总面积</t>
    <phoneticPr fontId="4" type="noConversion"/>
  </si>
  <si>
    <t>补助金额</t>
    <phoneticPr fontId="4" type="noConversion"/>
  </si>
  <si>
    <t>雅瑶镇</t>
  </si>
  <si>
    <t>古劳镇</t>
  </si>
  <si>
    <t>龙口镇</t>
  </si>
  <si>
    <t>桃源镇</t>
  </si>
  <si>
    <t>鹤城镇</t>
  </si>
  <si>
    <t>共和镇</t>
  </si>
  <si>
    <t>址山镇</t>
  </si>
  <si>
    <t>宅梧镇</t>
  </si>
  <si>
    <t>双合镇</t>
  </si>
  <si>
    <t>小计</t>
    <phoneticPr fontId="4" type="noConversion"/>
  </si>
  <si>
    <r>
      <rPr>
        <sz val="11"/>
        <color indexed="8"/>
        <rFont val="宋体"/>
        <family val="3"/>
        <charset val="134"/>
      </rPr>
      <t>共和镇统筹使用</t>
    </r>
    <r>
      <rPr>
        <sz val="11"/>
        <color indexed="8"/>
        <rFont val="Times New Roman"/>
        <family val="1"/>
      </rPr>
      <t>2019</t>
    </r>
    <r>
      <rPr>
        <sz val="11"/>
        <color indexed="8"/>
        <rFont val="宋体"/>
        <family val="3"/>
        <charset val="134"/>
      </rPr>
      <t>年结转结余的农村自然资源奖补资金</t>
    </r>
    <r>
      <rPr>
        <sz val="11"/>
        <color indexed="8"/>
        <rFont val="Times New Roman"/>
        <family val="1"/>
      </rPr>
      <t>47961.50</t>
    </r>
    <r>
      <rPr>
        <sz val="11"/>
        <color indexed="8"/>
        <rFont val="宋体"/>
        <family val="3"/>
        <charset val="134"/>
      </rPr>
      <t>元，</t>
    </r>
    <r>
      <rPr>
        <sz val="11"/>
        <color indexed="8"/>
        <rFont val="Times New Roman"/>
        <family val="1"/>
      </rPr>
      <t>2020</t>
    </r>
    <r>
      <rPr>
        <sz val="11"/>
        <color indexed="8"/>
        <rFont val="宋体"/>
        <family val="3"/>
        <charset val="134"/>
      </rPr>
      <t>年资金</t>
    </r>
    <r>
      <rPr>
        <sz val="11"/>
        <color indexed="8"/>
        <rFont val="Times New Roman"/>
        <family val="1"/>
      </rPr>
      <t>75725.30</t>
    </r>
    <r>
      <rPr>
        <sz val="11"/>
        <color indexed="8"/>
        <rFont val="宋体"/>
        <family val="3"/>
        <charset val="134"/>
      </rPr>
      <t>元</t>
    </r>
    <phoneticPr fontId="4" type="noConversion"/>
  </si>
  <si>
    <r>
      <rPr>
        <sz val="11"/>
        <color indexed="8"/>
        <rFont val="宋体"/>
        <family val="3"/>
        <charset val="134"/>
      </rPr>
      <t>鹤城镇统筹使用</t>
    </r>
    <r>
      <rPr>
        <sz val="11"/>
        <color indexed="8"/>
        <rFont val="Times New Roman"/>
        <family val="1"/>
      </rPr>
      <t>2019</t>
    </r>
    <r>
      <rPr>
        <sz val="11"/>
        <color indexed="8"/>
        <rFont val="宋体"/>
        <family val="3"/>
        <charset val="134"/>
      </rPr>
      <t>年结转结余的农村自然资源奖补资金</t>
    </r>
    <r>
      <rPr>
        <sz val="11"/>
        <color indexed="8"/>
        <rFont val="Times New Roman"/>
        <family val="1"/>
      </rPr>
      <t>297868.55</t>
    </r>
    <r>
      <rPr>
        <sz val="11"/>
        <color indexed="8"/>
        <rFont val="宋体"/>
        <family val="3"/>
        <charset val="134"/>
      </rPr>
      <t>元，</t>
    </r>
    <r>
      <rPr>
        <sz val="11"/>
        <color indexed="8"/>
        <rFont val="Times New Roman"/>
        <family val="1"/>
      </rPr>
      <t>2020</t>
    </r>
    <r>
      <rPr>
        <sz val="11"/>
        <color indexed="8"/>
        <rFont val="宋体"/>
        <family val="3"/>
        <charset val="134"/>
      </rPr>
      <t>年资金</t>
    </r>
    <r>
      <rPr>
        <sz val="11"/>
        <color indexed="8"/>
        <rFont val="Times New Roman"/>
        <family val="1"/>
      </rPr>
      <t>71385</t>
    </r>
    <r>
      <rPr>
        <sz val="11"/>
        <color indexed="8"/>
        <rFont val="宋体"/>
        <family val="3"/>
        <charset val="134"/>
      </rPr>
      <t>元。</t>
    </r>
    <phoneticPr fontId="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</si>
</sst>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3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>
      <alignment vertical="center"/>
    </xf>
    <xf numFmtId="0" fontId="11" fillId="0" borderId="0" xfId="0" applyFo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9" fillId="2" borderId="1" xfId="30" applyNumberFormat="1" applyFont="1" applyFill="1" applyBorder="1" applyAlignment="1">
      <alignment horizontal="center" vertical="center"/>
    </xf>
    <xf numFmtId="176" fontId="9" fillId="2" borderId="1" xfId="3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176" fontId="17" fillId="0" borderId="0" xfId="0" applyNumberFormat="1" applyFont="1">
      <alignment vertical="center"/>
    </xf>
    <xf numFmtId="0" fontId="7" fillId="0" borderId="0" xfId="0" applyFont="1">
      <alignment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8" fillId="0" borderId="0" xfId="0" applyFont="1">
      <alignment vertical="center"/>
    </xf>
    <xf numFmtId="176" fontId="20" fillId="0" borderId="1" xfId="0" applyNumberFormat="1" applyFont="1" applyFill="1" applyBorder="1" applyAlignment="1" applyProtection="1">
      <alignment horizontal="center" vertical="center"/>
    </xf>
    <xf numFmtId="176" fontId="20" fillId="2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1" xfId="0" applyFont="1" applyBorder="1">
      <alignment vertical="center"/>
    </xf>
    <xf numFmtId="177" fontId="19" fillId="2" borderId="1" xfId="3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 applyProtection="1">
      <alignment horizontal="center" vertical="center" readingOrder="1"/>
      <protection locked="0"/>
    </xf>
    <xf numFmtId="0" fontId="10" fillId="0" borderId="5" xfId="0" applyNumberFormat="1" applyFont="1" applyFill="1" applyBorder="1" applyAlignment="1" applyProtection="1">
      <alignment horizontal="center" vertical="center" readingOrder="1"/>
      <protection locked="0"/>
    </xf>
    <xf numFmtId="0" fontId="10" fillId="0" borderId="2" xfId="0" applyNumberFormat="1" applyFont="1" applyFill="1" applyBorder="1" applyAlignment="1" applyProtection="1">
      <alignment horizontal="center" vertical="center" readingOrder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176" fontId="10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76" fontId="10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/>
    </xf>
  </cellXfs>
  <cellStyles count="31">
    <cellStyle name="常规" xfId="0" builtinId="0"/>
    <cellStyle name="常规 12" xfId="1"/>
    <cellStyle name="常规 2" xfId="2"/>
    <cellStyle name="常规 2 2" xfId="3"/>
    <cellStyle name="常规 2 2 2" xfId="4"/>
    <cellStyle name="常规 2 3" xfId="5"/>
    <cellStyle name="常规 2 3 2" xfId="6"/>
    <cellStyle name="常规 2 4" xfId="7"/>
    <cellStyle name="常规 2_2014" xfId="8"/>
    <cellStyle name="常规 3" xfId="9"/>
    <cellStyle name="常规 3 2" xfId="10"/>
    <cellStyle name="常规 3 2 2" xfId="11"/>
    <cellStyle name="常规 3 2 2 2" xfId="12"/>
    <cellStyle name="常规 3 2 3" xfId="13"/>
    <cellStyle name="常规 3 3" xfId="14"/>
    <cellStyle name="常规 3 3 2" xfId="15"/>
    <cellStyle name="常规 3 4" xfId="16"/>
    <cellStyle name="常规 3 7" xfId="17"/>
    <cellStyle name="常规 3 7 2" xfId="18"/>
    <cellStyle name="常规 30" xfId="19"/>
    <cellStyle name="常规 4" xfId="20"/>
    <cellStyle name="常规 4 2" xfId="21"/>
    <cellStyle name="常规 5" xfId="22"/>
    <cellStyle name="常规 5 2" xfId="23"/>
    <cellStyle name="常规 6" xfId="24"/>
    <cellStyle name="常规 6 2" xfId="25"/>
    <cellStyle name="常规 6 3" xfId="26"/>
    <cellStyle name="常规 7" xfId="27"/>
    <cellStyle name="常规 7 2" xfId="28"/>
    <cellStyle name="常规 8" xfId="29"/>
    <cellStyle name="千位分隔" xfId="3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9"/>
  <sheetViews>
    <sheetView tabSelected="1" workbookViewId="0">
      <selection activeCell="E137" sqref="E137"/>
    </sheetView>
  </sheetViews>
  <sheetFormatPr defaultColWidth="9" defaultRowHeight="13.5"/>
  <cols>
    <col min="1" max="1" width="9.625" style="1" customWidth="1"/>
    <col min="2" max="2" width="13.625" customWidth="1"/>
    <col min="3" max="3" width="15.75" customWidth="1"/>
    <col min="4" max="4" width="15.625" customWidth="1"/>
    <col min="5" max="5" width="14.75" style="19" customWidth="1"/>
    <col min="6" max="6" width="16" style="2" customWidth="1"/>
    <col min="7" max="7" width="15" style="2" customWidth="1"/>
    <col min="8" max="8" width="17.75" customWidth="1"/>
    <col min="10" max="10" width="16.125" bestFit="1" customWidth="1"/>
  </cols>
  <sheetData>
    <row r="1" spans="1:9" ht="33" customHeight="1">
      <c r="A1" s="44" t="s">
        <v>136</v>
      </c>
      <c r="B1" s="44"/>
      <c r="C1" s="44"/>
      <c r="D1" s="44"/>
      <c r="E1" s="44"/>
      <c r="F1" s="44"/>
      <c r="G1" s="44"/>
      <c r="H1" s="44"/>
    </row>
    <row r="2" spans="1:9" ht="18.75">
      <c r="A2" s="45"/>
      <c r="B2" s="46"/>
      <c r="C2" s="11"/>
      <c r="D2" s="12"/>
      <c r="E2" s="47" t="s">
        <v>129</v>
      </c>
      <c r="F2" s="48"/>
      <c r="G2" s="48"/>
      <c r="H2" s="49"/>
    </row>
    <row r="3" spans="1:9" ht="28.5" customHeight="1">
      <c r="A3" s="53" t="s">
        <v>0</v>
      </c>
      <c r="B3" s="53" t="s">
        <v>130</v>
      </c>
      <c r="C3" s="56" t="s">
        <v>1</v>
      </c>
      <c r="D3" s="59" t="s">
        <v>139</v>
      </c>
      <c r="E3" s="60" t="s">
        <v>3</v>
      </c>
      <c r="F3" s="64" t="s">
        <v>140</v>
      </c>
      <c r="G3" s="64" t="s">
        <v>141</v>
      </c>
      <c r="H3" s="50" t="s">
        <v>2</v>
      </c>
    </row>
    <row r="4" spans="1:9" ht="18" customHeight="1">
      <c r="A4" s="54"/>
      <c r="B4" s="54"/>
      <c r="C4" s="57"/>
      <c r="D4" s="59"/>
      <c r="E4" s="60"/>
      <c r="F4" s="65"/>
      <c r="G4" s="65"/>
      <c r="H4" s="51"/>
    </row>
    <row r="5" spans="1:9" ht="11.25" customHeight="1">
      <c r="A5" s="54"/>
      <c r="B5" s="54"/>
      <c r="C5" s="57"/>
      <c r="D5" s="59"/>
      <c r="E5" s="60"/>
      <c r="F5" s="65"/>
      <c r="G5" s="65"/>
      <c r="H5" s="51"/>
    </row>
    <row r="6" spans="1:9" ht="3.75" customHeight="1">
      <c r="A6" s="55"/>
      <c r="B6" s="55"/>
      <c r="C6" s="58"/>
      <c r="D6" s="59"/>
      <c r="E6" s="60"/>
      <c r="F6" s="36"/>
      <c r="G6" s="36"/>
      <c r="H6" s="52"/>
    </row>
    <row r="7" spans="1:9" s="13" customFormat="1" ht="24" customHeight="1">
      <c r="A7" s="61" t="s">
        <v>138</v>
      </c>
      <c r="B7" s="62"/>
      <c r="C7" s="63"/>
      <c r="D7" s="34">
        <f>SUM(D8:D128)</f>
        <v>370261.12999999989</v>
      </c>
      <c r="E7" s="35">
        <f>SUM(E8:E128)</f>
        <v>339050.81999999989</v>
      </c>
      <c r="F7" s="35">
        <f>SUM(F8:F128)</f>
        <v>709311.9499999996</v>
      </c>
      <c r="G7" s="35">
        <f>SUM(G8:G128)</f>
        <v>3546559.7500000009</v>
      </c>
      <c r="H7" s="3" t="s">
        <v>131</v>
      </c>
    </row>
    <row r="8" spans="1:9" s="13" customFormat="1" ht="20.100000000000001" customHeight="1">
      <c r="A8" s="4">
        <v>1</v>
      </c>
      <c r="B8" s="5" t="s">
        <v>4</v>
      </c>
      <c r="C8" s="6" t="s">
        <v>5</v>
      </c>
      <c r="D8" s="14">
        <v>0</v>
      </c>
      <c r="E8" s="15">
        <v>0</v>
      </c>
      <c r="F8" s="15">
        <f>D8+E8</f>
        <v>0</v>
      </c>
      <c r="G8" s="15">
        <f>F8*5</f>
        <v>0</v>
      </c>
      <c r="H8" s="3"/>
    </row>
    <row r="9" spans="1:9" s="13" customFormat="1" ht="20.100000000000001" customHeight="1">
      <c r="A9" s="4">
        <v>2</v>
      </c>
      <c r="B9" s="5" t="s">
        <v>4</v>
      </c>
      <c r="C9" s="6" t="s">
        <v>6</v>
      </c>
      <c r="D9" s="15">
        <v>0</v>
      </c>
      <c r="E9" s="15">
        <v>0</v>
      </c>
      <c r="F9" s="15">
        <f t="shared" ref="F9:F77" si="0">D9+E9</f>
        <v>0</v>
      </c>
      <c r="G9" s="15">
        <f t="shared" ref="G9:G77" si="1">F9*5</f>
        <v>0</v>
      </c>
      <c r="H9" s="3"/>
    </row>
    <row r="10" spans="1:9" s="13" customFormat="1" ht="20.100000000000001" customHeight="1">
      <c r="A10" s="4">
        <v>3</v>
      </c>
      <c r="B10" s="5" t="s">
        <v>4</v>
      </c>
      <c r="C10" s="6" t="s">
        <v>7</v>
      </c>
      <c r="D10" s="15">
        <v>431.71</v>
      </c>
      <c r="E10" s="15">
        <v>0</v>
      </c>
      <c r="F10" s="15">
        <f t="shared" si="0"/>
        <v>431.71</v>
      </c>
      <c r="G10" s="15">
        <f t="shared" si="1"/>
        <v>2158.5499999999997</v>
      </c>
      <c r="H10" s="3"/>
    </row>
    <row r="11" spans="1:9" s="13" customFormat="1" ht="20.100000000000001" customHeight="1">
      <c r="A11" s="4">
        <v>4</v>
      </c>
      <c r="B11" s="5" t="s">
        <v>4</v>
      </c>
      <c r="C11" s="6" t="s">
        <v>8</v>
      </c>
      <c r="D11" s="15">
        <v>0</v>
      </c>
      <c r="E11" s="15">
        <v>0</v>
      </c>
      <c r="F11" s="15">
        <f t="shared" si="0"/>
        <v>0</v>
      </c>
      <c r="G11" s="15">
        <f t="shared" si="1"/>
        <v>0</v>
      </c>
      <c r="H11" s="3"/>
    </row>
    <row r="12" spans="1:9" s="13" customFormat="1" ht="20.100000000000001" customHeight="1">
      <c r="A12" s="4">
        <v>5</v>
      </c>
      <c r="B12" s="5" t="s">
        <v>4</v>
      </c>
      <c r="C12" s="6" t="s">
        <v>9</v>
      </c>
      <c r="D12" s="15">
        <v>0</v>
      </c>
      <c r="E12" s="15">
        <v>0</v>
      </c>
      <c r="F12" s="15">
        <f t="shared" si="0"/>
        <v>0</v>
      </c>
      <c r="G12" s="15">
        <f t="shared" si="1"/>
        <v>0</v>
      </c>
      <c r="H12" s="3"/>
    </row>
    <row r="13" spans="1:9" s="13" customFormat="1" ht="20.100000000000001" customHeight="1">
      <c r="A13" s="4">
        <v>6</v>
      </c>
      <c r="B13" s="5" t="s">
        <v>4</v>
      </c>
      <c r="C13" s="6" t="s">
        <v>10</v>
      </c>
      <c r="D13" s="15">
        <v>27.56</v>
      </c>
      <c r="E13" s="15">
        <v>0</v>
      </c>
      <c r="F13" s="15">
        <f t="shared" si="0"/>
        <v>27.56</v>
      </c>
      <c r="G13" s="15">
        <f t="shared" si="1"/>
        <v>137.79999999999998</v>
      </c>
      <c r="H13" s="3" t="s">
        <v>135</v>
      </c>
    </row>
    <row r="14" spans="1:9" s="13" customFormat="1" ht="20.100000000000001" customHeight="1">
      <c r="A14" s="4">
        <v>7</v>
      </c>
      <c r="B14" s="5" t="s">
        <v>4</v>
      </c>
      <c r="C14" s="6" t="s">
        <v>11</v>
      </c>
      <c r="D14" s="15">
        <v>0</v>
      </c>
      <c r="E14" s="15">
        <v>0</v>
      </c>
      <c r="F14" s="15">
        <f t="shared" si="0"/>
        <v>0</v>
      </c>
      <c r="G14" s="15">
        <f t="shared" si="1"/>
        <v>0</v>
      </c>
      <c r="H14" s="3"/>
      <c r="I14" s="30" t="s">
        <v>135</v>
      </c>
    </row>
    <row r="15" spans="1:9" s="13" customFormat="1" ht="20.100000000000001" customHeight="1">
      <c r="A15" s="4">
        <v>8</v>
      </c>
      <c r="B15" s="5" t="s">
        <v>4</v>
      </c>
      <c r="C15" s="6" t="s">
        <v>12</v>
      </c>
      <c r="D15" s="15">
        <v>0</v>
      </c>
      <c r="E15" s="15">
        <v>0</v>
      </c>
      <c r="F15" s="15">
        <f t="shared" si="0"/>
        <v>0</v>
      </c>
      <c r="G15" s="15">
        <f t="shared" si="1"/>
        <v>0</v>
      </c>
      <c r="H15" s="3"/>
    </row>
    <row r="16" spans="1:9" s="13" customFormat="1" ht="20.100000000000001" customHeight="1">
      <c r="A16" s="4">
        <v>9</v>
      </c>
      <c r="B16" s="5" t="s">
        <v>4</v>
      </c>
      <c r="C16" s="6" t="s">
        <v>13</v>
      </c>
      <c r="D16" s="15">
        <v>0</v>
      </c>
      <c r="E16" s="15">
        <v>0</v>
      </c>
      <c r="F16" s="15">
        <f t="shared" si="0"/>
        <v>0</v>
      </c>
      <c r="G16" s="15">
        <f t="shared" si="1"/>
        <v>0</v>
      </c>
      <c r="H16" s="3"/>
    </row>
    <row r="17" spans="1:8" s="13" customFormat="1" ht="20.100000000000001" customHeight="1">
      <c r="A17" s="4">
        <v>10</v>
      </c>
      <c r="B17" s="5" t="s">
        <v>4</v>
      </c>
      <c r="C17" s="6" t="s">
        <v>14</v>
      </c>
      <c r="D17" s="15">
        <v>0</v>
      </c>
      <c r="E17" s="15">
        <v>0</v>
      </c>
      <c r="F17" s="15">
        <f t="shared" si="0"/>
        <v>0</v>
      </c>
      <c r="G17" s="15">
        <f t="shared" si="1"/>
        <v>0</v>
      </c>
      <c r="H17" s="3"/>
    </row>
    <row r="18" spans="1:8" s="13" customFormat="1" ht="20.100000000000001" customHeight="1">
      <c r="A18" s="4">
        <v>11</v>
      </c>
      <c r="B18" s="5" t="s">
        <v>4</v>
      </c>
      <c r="C18" s="6" t="s">
        <v>15</v>
      </c>
      <c r="D18" s="15">
        <v>0</v>
      </c>
      <c r="E18" s="15">
        <v>0</v>
      </c>
      <c r="F18" s="15">
        <f t="shared" si="0"/>
        <v>0</v>
      </c>
      <c r="G18" s="15">
        <f t="shared" si="1"/>
        <v>0</v>
      </c>
      <c r="H18" s="3"/>
    </row>
    <row r="19" spans="1:8" s="13" customFormat="1" ht="20.100000000000001" customHeight="1">
      <c r="A19" s="4">
        <v>12</v>
      </c>
      <c r="B19" s="5" t="s">
        <v>4</v>
      </c>
      <c r="C19" s="6" t="s">
        <v>16</v>
      </c>
      <c r="D19" s="15">
        <v>0</v>
      </c>
      <c r="E19" s="15">
        <v>499.5</v>
      </c>
      <c r="F19" s="15">
        <f t="shared" si="0"/>
        <v>499.5</v>
      </c>
      <c r="G19" s="15">
        <f t="shared" si="1"/>
        <v>2497.5</v>
      </c>
      <c r="H19" s="3"/>
    </row>
    <row r="20" spans="1:8" s="13" customFormat="1" ht="20.100000000000001" customHeight="1">
      <c r="A20" s="4">
        <v>13</v>
      </c>
      <c r="B20" s="5" t="s">
        <v>4</v>
      </c>
      <c r="C20" s="6" t="s">
        <v>17</v>
      </c>
      <c r="D20" s="15">
        <v>0</v>
      </c>
      <c r="E20" s="15">
        <v>0</v>
      </c>
      <c r="F20" s="15">
        <f t="shared" si="0"/>
        <v>0</v>
      </c>
      <c r="G20" s="15">
        <f t="shared" si="1"/>
        <v>0</v>
      </c>
      <c r="H20" s="3"/>
    </row>
    <row r="21" spans="1:8" s="13" customFormat="1" ht="20.100000000000001" customHeight="1">
      <c r="A21" s="4">
        <v>14</v>
      </c>
      <c r="B21" s="5" t="s">
        <v>4</v>
      </c>
      <c r="C21" s="6" t="s">
        <v>18</v>
      </c>
      <c r="D21" s="15">
        <v>14.31</v>
      </c>
      <c r="E21" s="15">
        <v>0</v>
      </c>
      <c r="F21" s="15">
        <f t="shared" si="0"/>
        <v>14.31</v>
      </c>
      <c r="G21" s="15">
        <f t="shared" si="1"/>
        <v>71.55</v>
      </c>
      <c r="H21" s="3"/>
    </row>
    <row r="22" spans="1:8" s="13" customFormat="1" ht="20.100000000000001" customHeight="1">
      <c r="A22" s="4">
        <v>15</v>
      </c>
      <c r="B22" s="5" t="s">
        <v>4</v>
      </c>
      <c r="C22" s="6" t="s">
        <v>19</v>
      </c>
      <c r="D22" s="15">
        <v>0</v>
      </c>
      <c r="E22" s="15">
        <v>0</v>
      </c>
      <c r="F22" s="15">
        <f t="shared" si="0"/>
        <v>0</v>
      </c>
      <c r="G22" s="15">
        <f t="shared" si="1"/>
        <v>0</v>
      </c>
      <c r="H22" s="3"/>
    </row>
    <row r="23" spans="1:8" s="33" customFormat="1" ht="28.5" customHeight="1">
      <c r="A23" s="68" t="s">
        <v>137</v>
      </c>
      <c r="B23" s="43"/>
      <c r="C23" s="40" t="s">
        <v>151</v>
      </c>
      <c r="D23" s="31">
        <f>SUM(D8:D22)</f>
        <v>473.58</v>
      </c>
      <c r="E23" s="31">
        <f>SUM(E8:E22)</f>
        <v>499.5</v>
      </c>
      <c r="F23" s="31">
        <f>SUM(F8:F22)</f>
        <v>973.07999999999993</v>
      </c>
      <c r="G23" s="31">
        <f>SUM(G8:G22)</f>
        <v>4865.4000000000005</v>
      </c>
      <c r="H23" s="32"/>
    </row>
    <row r="24" spans="1:8" s="13" customFormat="1" ht="20.100000000000001" customHeight="1">
      <c r="A24" s="4">
        <v>16</v>
      </c>
      <c r="B24" s="5" t="s">
        <v>20</v>
      </c>
      <c r="C24" s="6" t="s">
        <v>21</v>
      </c>
      <c r="D24" s="16">
        <v>1509.28</v>
      </c>
      <c r="E24" s="16">
        <v>577.5</v>
      </c>
      <c r="F24" s="15">
        <f t="shared" si="0"/>
        <v>2086.7799999999997</v>
      </c>
      <c r="G24" s="15">
        <f t="shared" si="1"/>
        <v>10433.899999999998</v>
      </c>
      <c r="H24" s="3"/>
    </row>
    <row r="25" spans="1:8" s="13" customFormat="1" ht="20.100000000000001" customHeight="1">
      <c r="A25" s="4">
        <v>17</v>
      </c>
      <c r="B25" s="5" t="s">
        <v>22</v>
      </c>
      <c r="C25" s="6" t="s">
        <v>23</v>
      </c>
      <c r="D25" s="16">
        <v>3010.37</v>
      </c>
      <c r="E25" s="16">
        <v>2077.5</v>
      </c>
      <c r="F25" s="15">
        <f t="shared" si="0"/>
        <v>5087.87</v>
      </c>
      <c r="G25" s="15">
        <f t="shared" si="1"/>
        <v>25439.35</v>
      </c>
      <c r="H25" s="3"/>
    </row>
    <row r="26" spans="1:8" s="13" customFormat="1" ht="20.100000000000001" customHeight="1">
      <c r="A26" s="4">
        <v>18</v>
      </c>
      <c r="B26" s="5" t="s">
        <v>22</v>
      </c>
      <c r="C26" s="6" t="s">
        <v>24</v>
      </c>
      <c r="D26" s="16">
        <v>2727.62</v>
      </c>
      <c r="E26" s="16">
        <v>0</v>
      </c>
      <c r="F26" s="15">
        <f t="shared" si="0"/>
        <v>2727.62</v>
      </c>
      <c r="G26" s="15">
        <f t="shared" si="1"/>
        <v>13638.099999999999</v>
      </c>
      <c r="H26" s="3"/>
    </row>
    <row r="27" spans="1:8" s="13" customFormat="1" ht="20.100000000000001" customHeight="1">
      <c r="A27" s="4">
        <v>19</v>
      </c>
      <c r="B27" s="5" t="s">
        <v>22</v>
      </c>
      <c r="C27" s="6" t="s">
        <v>25</v>
      </c>
      <c r="D27" s="16">
        <v>727.79</v>
      </c>
      <c r="E27" s="16">
        <v>550.5</v>
      </c>
      <c r="F27" s="15">
        <f t="shared" si="0"/>
        <v>1278.29</v>
      </c>
      <c r="G27" s="15">
        <f t="shared" si="1"/>
        <v>6391.45</v>
      </c>
      <c r="H27" s="3"/>
    </row>
    <row r="28" spans="1:8" s="13" customFormat="1" ht="20.100000000000001" customHeight="1">
      <c r="A28" s="4">
        <v>20</v>
      </c>
      <c r="B28" s="5" t="s">
        <v>22</v>
      </c>
      <c r="C28" s="6" t="s">
        <v>26</v>
      </c>
      <c r="D28" s="16">
        <v>312.77999999999997</v>
      </c>
      <c r="E28" s="16">
        <v>525</v>
      </c>
      <c r="F28" s="15">
        <f t="shared" si="0"/>
        <v>837.78</v>
      </c>
      <c r="G28" s="15">
        <f t="shared" si="1"/>
        <v>4188.8999999999996</v>
      </c>
      <c r="H28" s="3"/>
    </row>
    <row r="29" spans="1:8" s="13" customFormat="1" ht="20.100000000000001" customHeight="1">
      <c r="A29" s="4">
        <v>21</v>
      </c>
      <c r="B29" s="5" t="s">
        <v>22</v>
      </c>
      <c r="C29" s="6" t="s">
        <v>27</v>
      </c>
      <c r="D29" s="16">
        <v>1084.32</v>
      </c>
      <c r="E29" s="16">
        <v>393</v>
      </c>
      <c r="F29" s="15">
        <f t="shared" si="0"/>
        <v>1477.32</v>
      </c>
      <c r="G29" s="15">
        <f t="shared" si="1"/>
        <v>7386.5999999999995</v>
      </c>
      <c r="H29" s="3"/>
    </row>
    <row r="30" spans="1:8" s="13" customFormat="1" ht="20.100000000000001" customHeight="1">
      <c r="A30" s="4">
        <v>22</v>
      </c>
      <c r="B30" s="5" t="s">
        <v>22</v>
      </c>
      <c r="C30" s="6" t="s">
        <v>28</v>
      </c>
      <c r="D30" s="16">
        <v>89.52</v>
      </c>
      <c r="E30" s="16">
        <v>810</v>
      </c>
      <c r="F30" s="15">
        <f t="shared" si="0"/>
        <v>899.52</v>
      </c>
      <c r="G30" s="15">
        <f t="shared" si="1"/>
        <v>4497.6000000000004</v>
      </c>
      <c r="H30" s="3"/>
    </row>
    <row r="31" spans="1:8" s="13" customFormat="1" ht="20.100000000000001" customHeight="1">
      <c r="A31" s="4">
        <v>23</v>
      </c>
      <c r="B31" s="5" t="s">
        <v>22</v>
      </c>
      <c r="C31" s="6" t="s">
        <v>29</v>
      </c>
      <c r="D31" s="16">
        <v>38.92</v>
      </c>
      <c r="E31" s="16">
        <v>0</v>
      </c>
      <c r="F31" s="15">
        <f t="shared" si="0"/>
        <v>38.92</v>
      </c>
      <c r="G31" s="15">
        <f t="shared" si="1"/>
        <v>194.60000000000002</v>
      </c>
      <c r="H31" s="3"/>
    </row>
    <row r="32" spans="1:8" s="13" customFormat="1" ht="20.100000000000001" customHeight="1">
      <c r="A32" s="4">
        <v>24</v>
      </c>
      <c r="B32" s="5" t="s">
        <v>22</v>
      </c>
      <c r="C32" s="6" t="s">
        <v>30</v>
      </c>
      <c r="D32" s="16">
        <v>1780.69</v>
      </c>
      <c r="E32" s="16">
        <v>1045.5</v>
      </c>
      <c r="F32" s="15">
        <f t="shared" si="0"/>
        <v>2826.19</v>
      </c>
      <c r="G32" s="15">
        <f t="shared" si="1"/>
        <v>14130.95</v>
      </c>
      <c r="H32" s="3"/>
    </row>
    <row r="33" spans="1:8" s="13" customFormat="1" ht="20.100000000000001" customHeight="1">
      <c r="A33" s="4">
        <v>25</v>
      </c>
      <c r="B33" s="5" t="s">
        <v>22</v>
      </c>
      <c r="C33" s="6" t="s">
        <v>31</v>
      </c>
      <c r="D33" s="16">
        <v>807.86</v>
      </c>
      <c r="E33" s="16">
        <v>72</v>
      </c>
      <c r="F33" s="15">
        <f t="shared" si="0"/>
        <v>879.86</v>
      </c>
      <c r="G33" s="15">
        <f t="shared" si="1"/>
        <v>4399.3</v>
      </c>
      <c r="H33" s="3"/>
    </row>
    <row r="34" spans="1:8" s="33" customFormat="1" ht="27.75" customHeight="1">
      <c r="A34" s="42" t="s">
        <v>142</v>
      </c>
      <c r="B34" s="43"/>
      <c r="C34" s="40" t="s">
        <v>151</v>
      </c>
      <c r="D34" s="31">
        <f>SUM(D24:D33)</f>
        <v>12089.150000000001</v>
      </c>
      <c r="E34" s="31">
        <f>SUM(E24:E33)</f>
        <v>6051</v>
      </c>
      <c r="F34" s="31">
        <f>SUM(F24:F33)</f>
        <v>18140.150000000001</v>
      </c>
      <c r="G34" s="31">
        <f>SUM(G24:G33)</f>
        <v>90700.750000000015</v>
      </c>
      <c r="H34" s="32"/>
    </row>
    <row r="35" spans="1:8" s="13" customFormat="1" ht="20.100000000000001" customHeight="1">
      <c r="A35" s="4">
        <v>26</v>
      </c>
      <c r="B35" s="5" t="s">
        <v>32</v>
      </c>
      <c r="C35" s="6" t="s">
        <v>33</v>
      </c>
      <c r="D35" s="17">
        <v>1477.69</v>
      </c>
      <c r="E35" s="17">
        <v>0</v>
      </c>
      <c r="F35" s="15">
        <f t="shared" si="0"/>
        <v>1477.69</v>
      </c>
      <c r="G35" s="15">
        <f t="shared" si="1"/>
        <v>7388.4500000000007</v>
      </c>
      <c r="H35" s="7"/>
    </row>
    <row r="36" spans="1:8" s="13" customFormat="1" ht="20.100000000000001" customHeight="1">
      <c r="A36" s="4">
        <v>27</v>
      </c>
      <c r="B36" s="5" t="s">
        <v>32</v>
      </c>
      <c r="C36" s="6" t="s">
        <v>34</v>
      </c>
      <c r="D36" s="17">
        <v>1095.51</v>
      </c>
      <c r="E36" s="17">
        <v>894</v>
      </c>
      <c r="F36" s="15">
        <f t="shared" si="0"/>
        <v>1989.51</v>
      </c>
      <c r="G36" s="15">
        <f t="shared" si="1"/>
        <v>9947.5499999999993</v>
      </c>
      <c r="H36" s="7"/>
    </row>
    <row r="37" spans="1:8" s="13" customFormat="1" ht="20.100000000000001" customHeight="1">
      <c r="A37" s="4">
        <v>28</v>
      </c>
      <c r="B37" s="5" t="s">
        <v>32</v>
      </c>
      <c r="C37" s="6" t="s">
        <v>35</v>
      </c>
      <c r="D37" s="17">
        <v>1023.05</v>
      </c>
      <c r="E37" s="17">
        <v>5998.5</v>
      </c>
      <c r="F37" s="15">
        <f t="shared" si="0"/>
        <v>7021.55</v>
      </c>
      <c r="G37" s="15">
        <f t="shared" si="1"/>
        <v>35107.75</v>
      </c>
      <c r="H37" s="7"/>
    </row>
    <row r="38" spans="1:8" s="13" customFormat="1" ht="20.100000000000001" customHeight="1">
      <c r="A38" s="4">
        <v>29</v>
      </c>
      <c r="B38" s="5" t="s">
        <v>32</v>
      </c>
      <c r="C38" s="6" t="s">
        <v>36</v>
      </c>
      <c r="D38" s="17">
        <v>0</v>
      </c>
      <c r="E38" s="17">
        <v>16944</v>
      </c>
      <c r="F38" s="15">
        <f t="shared" si="0"/>
        <v>16944</v>
      </c>
      <c r="G38" s="15">
        <f t="shared" si="1"/>
        <v>84720</v>
      </c>
      <c r="H38" s="7"/>
    </row>
    <row r="39" spans="1:8" s="13" customFormat="1" ht="20.100000000000001" customHeight="1">
      <c r="A39" s="4">
        <v>30</v>
      </c>
      <c r="B39" s="5" t="s">
        <v>32</v>
      </c>
      <c r="C39" s="6" t="s">
        <v>37</v>
      </c>
      <c r="D39" s="17">
        <v>1233.77</v>
      </c>
      <c r="E39" s="17">
        <v>574.5</v>
      </c>
      <c r="F39" s="15">
        <f t="shared" si="0"/>
        <v>1808.27</v>
      </c>
      <c r="G39" s="15">
        <f t="shared" si="1"/>
        <v>9041.35</v>
      </c>
      <c r="H39" s="7"/>
    </row>
    <row r="40" spans="1:8" s="13" customFormat="1" ht="20.100000000000001" customHeight="1">
      <c r="A40" s="4">
        <v>31</v>
      </c>
      <c r="B40" s="5" t="s">
        <v>32</v>
      </c>
      <c r="C40" s="6" t="s">
        <v>38</v>
      </c>
      <c r="D40" s="17">
        <v>1078.01</v>
      </c>
      <c r="E40" s="17">
        <v>34.5</v>
      </c>
      <c r="F40" s="15">
        <f t="shared" si="0"/>
        <v>1112.51</v>
      </c>
      <c r="G40" s="15">
        <f t="shared" si="1"/>
        <v>5562.55</v>
      </c>
      <c r="H40" s="7"/>
    </row>
    <row r="41" spans="1:8" s="13" customFormat="1" ht="20.100000000000001" customHeight="1">
      <c r="A41" s="4">
        <v>32</v>
      </c>
      <c r="B41" s="5" t="s">
        <v>32</v>
      </c>
      <c r="C41" s="6" t="s">
        <v>39</v>
      </c>
      <c r="D41" s="17">
        <v>2359.73</v>
      </c>
      <c r="E41" s="16">
        <v>0</v>
      </c>
      <c r="F41" s="15">
        <f t="shared" si="0"/>
        <v>2359.73</v>
      </c>
      <c r="G41" s="15">
        <f t="shared" si="1"/>
        <v>11798.65</v>
      </c>
      <c r="H41" s="7"/>
    </row>
    <row r="42" spans="1:8" s="13" customFormat="1" ht="20.100000000000001" customHeight="1">
      <c r="A42" s="4">
        <v>33</v>
      </c>
      <c r="B42" s="5" t="s">
        <v>32</v>
      </c>
      <c r="C42" s="6" t="s">
        <v>40</v>
      </c>
      <c r="D42" s="17">
        <v>1868.83</v>
      </c>
      <c r="E42" s="16">
        <v>0</v>
      </c>
      <c r="F42" s="15">
        <f t="shared" si="0"/>
        <v>1868.83</v>
      </c>
      <c r="G42" s="15">
        <f t="shared" si="1"/>
        <v>9344.15</v>
      </c>
      <c r="H42" s="7"/>
    </row>
    <row r="43" spans="1:8" s="13" customFormat="1" ht="20.100000000000001" customHeight="1">
      <c r="A43" s="4">
        <v>34</v>
      </c>
      <c r="B43" s="5" t="s">
        <v>32</v>
      </c>
      <c r="C43" s="6" t="s">
        <v>41</v>
      </c>
      <c r="D43" s="17">
        <v>1635.29</v>
      </c>
      <c r="E43" s="16">
        <v>0</v>
      </c>
      <c r="F43" s="15">
        <f t="shared" si="0"/>
        <v>1635.29</v>
      </c>
      <c r="G43" s="15">
        <f t="shared" si="1"/>
        <v>8176.45</v>
      </c>
      <c r="H43" s="7"/>
    </row>
    <row r="44" spans="1:8" s="13" customFormat="1" ht="20.100000000000001" customHeight="1">
      <c r="A44" s="4">
        <v>35</v>
      </c>
      <c r="B44" s="5" t="s">
        <v>32</v>
      </c>
      <c r="C44" s="6" t="s">
        <v>42</v>
      </c>
      <c r="D44" s="17">
        <v>255.25</v>
      </c>
      <c r="E44" s="16">
        <v>0</v>
      </c>
      <c r="F44" s="15">
        <f t="shared" si="0"/>
        <v>255.25</v>
      </c>
      <c r="G44" s="15">
        <f t="shared" si="1"/>
        <v>1276.25</v>
      </c>
      <c r="H44" s="7"/>
    </row>
    <row r="45" spans="1:8" s="13" customFormat="1" ht="20.100000000000001" customHeight="1">
      <c r="A45" s="4">
        <v>36</v>
      </c>
      <c r="B45" s="5" t="s">
        <v>32</v>
      </c>
      <c r="C45" s="6" t="s">
        <v>43</v>
      </c>
      <c r="D45" s="17">
        <v>606.34</v>
      </c>
      <c r="E45" s="16">
        <v>0</v>
      </c>
      <c r="F45" s="15">
        <f t="shared" si="0"/>
        <v>606.34</v>
      </c>
      <c r="G45" s="15">
        <f t="shared" si="1"/>
        <v>3031.7000000000003</v>
      </c>
      <c r="H45" s="7"/>
    </row>
    <row r="46" spans="1:8" s="13" customFormat="1" ht="20.100000000000001" customHeight="1">
      <c r="A46" s="4">
        <v>37</v>
      </c>
      <c r="B46" s="5" t="s">
        <v>32</v>
      </c>
      <c r="C46" s="6" t="s">
        <v>44</v>
      </c>
      <c r="D46" s="17">
        <v>329.38</v>
      </c>
      <c r="E46" s="16">
        <v>0</v>
      </c>
      <c r="F46" s="15">
        <f t="shared" si="0"/>
        <v>329.38</v>
      </c>
      <c r="G46" s="15">
        <f t="shared" si="1"/>
        <v>1646.9</v>
      </c>
      <c r="H46" s="7"/>
    </row>
    <row r="47" spans="1:8" s="33" customFormat="1" ht="28.5" customHeight="1">
      <c r="A47" s="42" t="s">
        <v>143</v>
      </c>
      <c r="B47" s="43"/>
      <c r="C47" s="40" t="s">
        <v>151</v>
      </c>
      <c r="D47" s="31">
        <f>SUM(D35:D46)</f>
        <v>12962.85</v>
      </c>
      <c r="E47" s="31">
        <f>SUM(E35:E46)</f>
        <v>24445.5</v>
      </c>
      <c r="F47" s="31">
        <f>SUM(F35:F46)</f>
        <v>37408.349999999991</v>
      </c>
      <c r="G47" s="31">
        <f>SUM(G35:G46)</f>
        <v>187041.75</v>
      </c>
      <c r="H47" s="37"/>
    </row>
    <row r="48" spans="1:8" s="13" customFormat="1" ht="20.100000000000001" customHeight="1">
      <c r="A48" s="4">
        <v>38</v>
      </c>
      <c r="B48" s="5" t="s">
        <v>45</v>
      </c>
      <c r="C48" s="6" t="s">
        <v>46</v>
      </c>
      <c r="D48" s="15">
        <v>610.66999999999996</v>
      </c>
      <c r="E48" s="15">
        <v>9831.4</v>
      </c>
      <c r="F48" s="15">
        <f t="shared" si="0"/>
        <v>10442.07</v>
      </c>
      <c r="G48" s="15">
        <f t="shared" si="1"/>
        <v>52210.35</v>
      </c>
      <c r="H48" s="3"/>
    </row>
    <row r="49" spans="1:8" s="13" customFormat="1" ht="20.100000000000001" customHeight="1">
      <c r="A49" s="4">
        <v>39</v>
      </c>
      <c r="B49" s="5" t="s">
        <v>45</v>
      </c>
      <c r="C49" s="6" t="s">
        <v>47</v>
      </c>
      <c r="D49" s="15">
        <v>163.94</v>
      </c>
      <c r="E49" s="16">
        <v>0</v>
      </c>
      <c r="F49" s="15">
        <f t="shared" si="0"/>
        <v>163.94</v>
      </c>
      <c r="G49" s="15">
        <f t="shared" si="1"/>
        <v>819.7</v>
      </c>
      <c r="H49" s="3"/>
    </row>
    <row r="50" spans="1:8" s="13" customFormat="1" ht="20.100000000000001" customHeight="1">
      <c r="A50" s="4">
        <v>40</v>
      </c>
      <c r="B50" s="5" t="s">
        <v>45</v>
      </c>
      <c r="C50" s="6" t="s">
        <v>48</v>
      </c>
      <c r="D50" s="15">
        <v>3884.5</v>
      </c>
      <c r="E50" s="15">
        <v>2788.5</v>
      </c>
      <c r="F50" s="15">
        <f t="shared" si="0"/>
        <v>6673</v>
      </c>
      <c r="G50" s="15">
        <f t="shared" si="1"/>
        <v>33365</v>
      </c>
      <c r="H50" s="3"/>
    </row>
    <row r="51" spans="1:8" s="13" customFormat="1" ht="20.100000000000001" customHeight="1">
      <c r="A51" s="4">
        <v>41</v>
      </c>
      <c r="B51" s="5" t="s">
        <v>45</v>
      </c>
      <c r="C51" s="6" t="s">
        <v>49</v>
      </c>
      <c r="D51" s="15">
        <v>5286.93</v>
      </c>
      <c r="E51" s="15">
        <v>2673</v>
      </c>
      <c r="F51" s="15">
        <f t="shared" si="0"/>
        <v>7959.93</v>
      </c>
      <c r="G51" s="15">
        <f t="shared" si="1"/>
        <v>39799.65</v>
      </c>
      <c r="H51" s="3"/>
    </row>
    <row r="52" spans="1:8" s="13" customFormat="1" ht="20.100000000000001" customHeight="1">
      <c r="A52" s="4">
        <v>42</v>
      </c>
      <c r="B52" s="5" t="s">
        <v>45</v>
      </c>
      <c r="C52" s="6" t="s">
        <v>50</v>
      </c>
      <c r="D52" s="15">
        <v>59.64</v>
      </c>
      <c r="E52" s="16">
        <v>0</v>
      </c>
      <c r="F52" s="15">
        <f t="shared" si="0"/>
        <v>59.64</v>
      </c>
      <c r="G52" s="15">
        <f t="shared" si="1"/>
        <v>298.2</v>
      </c>
      <c r="H52" s="3"/>
    </row>
    <row r="53" spans="1:8" s="13" customFormat="1" ht="20.100000000000001" customHeight="1">
      <c r="A53" s="4">
        <v>43</v>
      </c>
      <c r="B53" s="5" t="s">
        <v>45</v>
      </c>
      <c r="C53" s="6" t="s">
        <v>51</v>
      </c>
      <c r="D53" s="15">
        <v>1251.22</v>
      </c>
      <c r="E53" s="15">
        <v>79.5</v>
      </c>
      <c r="F53" s="15">
        <f t="shared" si="0"/>
        <v>1330.72</v>
      </c>
      <c r="G53" s="15">
        <f t="shared" si="1"/>
        <v>6653.6</v>
      </c>
      <c r="H53" s="3"/>
    </row>
    <row r="54" spans="1:8" s="13" customFormat="1" ht="20.100000000000001" customHeight="1">
      <c r="A54" s="4">
        <v>44</v>
      </c>
      <c r="B54" s="5" t="s">
        <v>45</v>
      </c>
      <c r="C54" s="6" t="s">
        <v>52</v>
      </c>
      <c r="D54" s="15">
        <v>2783.2</v>
      </c>
      <c r="E54" s="15">
        <v>157.5</v>
      </c>
      <c r="F54" s="15">
        <f t="shared" si="0"/>
        <v>2940.7</v>
      </c>
      <c r="G54" s="15">
        <f t="shared" si="1"/>
        <v>14703.5</v>
      </c>
      <c r="H54" s="3"/>
    </row>
    <row r="55" spans="1:8" s="13" customFormat="1" ht="20.100000000000001" customHeight="1">
      <c r="A55" s="4">
        <v>45</v>
      </c>
      <c r="B55" s="5" t="s">
        <v>45</v>
      </c>
      <c r="C55" s="6" t="s">
        <v>53</v>
      </c>
      <c r="D55" s="15">
        <v>1341.53</v>
      </c>
      <c r="E55" s="16">
        <v>0</v>
      </c>
      <c r="F55" s="15">
        <f t="shared" si="0"/>
        <v>1341.53</v>
      </c>
      <c r="G55" s="15">
        <f t="shared" si="1"/>
        <v>6707.65</v>
      </c>
      <c r="H55" s="3"/>
    </row>
    <row r="56" spans="1:8" s="13" customFormat="1" ht="20.100000000000001" customHeight="1">
      <c r="A56" s="4">
        <v>46</v>
      </c>
      <c r="B56" s="5" t="s">
        <v>45</v>
      </c>
      <c r="C56" s="6" t="s">
        <v>54</v>
      </c>
      <c r="D56" s="16">
        <v>3221.22</v>
      </c>
      <c r="E56" s="16">
        <v>885</v>
      </c>
      <c r="F56" s="15">
        <f t="shared" si="0"/>
        <v>4106.2199999999993</v>
      </c>
      <c r="G56" s="15">
        <f t="shared" si="1"/>
        <v>20531.099999999999</v>
      </c>
      <c r="H56" s="3"/>
    </row>
    <row r="57" spans="1:8" s="13" customFormat="1" ht="20.100000000000001" customHeight="1">
      <c r="A57" s="4">
        <v>47</v>
      </c>
      <c r="B57" s="5" t="s">
        <v>45</v>
      </c>
      <c r="C57" s="6" t="s">
        <v>55</v>
      </c>
      <c r="D57" s="16">
        <v>1060.3800000000001</v>
      </c>
      <c r="E57" s="16">
        <v>276</v>
      </c>
      <c r="F57" s="15">
        <f t="shared" si="0"/>
        <v>1336.38</v>
      </c>
      <c r="G57" s="15">
        <f t="shared" si="1"/>
        <v>6681.9000000000005</v>
      </c>
      <c r="H57" s="3"/>
    </row>
    <row r="58" spans="1:8" s="13" customFormat="1" ht="20.100000000000001" customHeight="1">
      <c r="A58" s="4">
        <v>48</v>
      </c>
      <c r="B58" s="5" t="s">
        <v>45</v>
      </c>
      <c r="C58" s="6" t="s">
        <v>56</v>
      </c>
      <c r="D58" s="16">
        <v>3409.7</v>
      </c>
      <c r="E58" s="16">
        <v>181.5</v>
      </c>
      <c r="F58" s="15">
        <f t="shared" si="0"/>
        <v>3591.2</v>
      </c>
      <c r="G58" s="15">
        <f t="shared" si="1"/>
        <v>17956</v>
      </c>
      <c r="H58" s="3"/>
    </row>
    <row r="59" spans="1:8" s="13" customFormat="1" ht="20.100000000000001" customHeight="1">
      <c r="A59" s="4">
        <v>49</v>
      </c>
      <c r="B59" s="5" t="s">
        <v>45</v>
      </c>
      <c r="C59" s="6" t="s">
        <v>57</v>
      </c>
      <c r="D59" s="16">
        <v>2856.33</v>
      </c>
      <c r="E59" s="16">
        <v>0</v>
      </c>
      <c r="F59" s="15">
        <f t="shared" si="0"/>
        <v>2856.33</v>
      </c>
      <c r="G59" s="15">
        <f t="shared" si="1"/>
        <v>14281.65</v>
      </c>
      <c r="H59" s="3"/>
    </row>
    <row r="60" spans="1:8" s="13" customFormat="1" ht="20.100000000000001" customHeight="1">
      <c r="A60" s="4">
        <v>50</v>
      </c>
      <c r="B60" s="5" t="s">
        <v>45</v>
      </c>
      <c r="C60" s="6" t="s">
        <v>58</v>
      </c>
      <c r="D60" s="16">
        <v>1585.16</v>
      </c>
      <c r="E60" s="16">
        <v>2839.5</v>
      </c>
      <c r="F60" s="15">
        <f t="shared" si="0"/>
        <v>4424.66</v>
      </c>
      <c r="G60" s="15">
        <f t="shared" si="1"/>
        <v>22123.3</v>
      </c>
      <c r="H60" s="3"/>
    </row>
    <row r="61" spans="1:8" s="13" customFormat="1" ht="20.100000000000001" customHeight="1">
      <c r="A61" s="4">
        <v>51</v>
      </c>
      <c r="B61" s="5" t="s">
        <v>45</v>
      </c>
      <c r="C61" s="6" t="s">
        <v>59</v>
      </c>
      <c r="D61" s="16">
        <v>1664.21</v>
      </c>
      <c r="E61" s="16">
        <v>2601</v>
      </c>
      <c r="F61" s="15">
        <f t="shared" si="0"/>
        <v>4265.21</v>
      </c>
      <c r="G61" s="15">
        <f t="shared" si="1"/>
        <v>21326.05</v>
      </c>
      <c r="H61" s="3"/>
    </row>
    <row r="62" spans="1:8" s="13" customFormat="1" ht="20.100000000000001" customHeight="1">
      <c r="A62" s="4">
        <v>52</v>
      </c>
      <c r="B62" s="5" t="s">
        <v>45</v>
      </c>
      <c r="C62" s="6" t="s">
        <v>60</v>
      </c>
      <c r="D62" s="16">
        <v>752.27</v>
      </c>
      <c r="E62" s="16">
        <v>1570.5</v>
      </c>
      <c r="F62" s="15">
        <f t="shared" si="0"/>
        <v>2322.77</v>
      </c>
      <c r="G62" s="15">
        <f t="shared" si="1"/>
        <v>11613.85</v>
      </c>
      <c r="H62" s="3"/>
    </row>
    <row r="63" spans="1:8" s="33" customFormat="1" ht="30" customHeight="1">
      <c r="A63" s="42" t="s">
        <v>144</v>
      </c>
      <c r="B63" s="43"/>
      <c r="C63" s="40" t="s">
        <v>151</v>
      </c>
      <c r="D63" s="31">
        <f>SUM(D48:D62)</f>
        <v>29930.9</v>
      </c>
      <c r="E63" s="31">
        <f>SUM(E48:E62)</f>
        <v>23883.4</v>
      </c>
      <c r="F63" s="31">
        <f>SUM(F48:F62)</f>
        <v>53814.299999999988</v>
      </c>
      <c r="G63" s="31">
        <f>SUM(G48:G62)</f>
        <v>269071.49999999994</v>
      </c>
      <c r="H63" s="32"/>
    </row>
    <row r="64" spans="1:8" s="13" customFormat="1" ht="20.100000000000001" customHeight="1">
      <c r="A64" s="4">
        <v>53</v>
      </c>
      <c r="B64" s="8" t="s">
        <v>61</v>
      </c>
      <c r="C64" s="6" t="s">
        <v>62</v>
      </c>
      <c r="D64" s="17">
        <v>184.08</v>
      </c>
      <c r="E64" s="17">
        <v>81</v>
      </c>
      <c r="F64" s="15">
        <f t="shared" si="0"/>
        <v>265.08000000000004</v>
      </c>
      <c r="G64" s="15">
        <f t="shared" si="1"/>
        <v>1325.4</v>
      </c>
      <c r="H64" s="7"/>
    </row>
    <row r="65" spans="1:8" s="13" customFormat="1" ht="20.100000000000001" customHeight="1">
      <c r="A65" s="4">
        <v>54</v>
      </c>
      <c r="B65" s="8" t="s">
        <v>61</v>
      </c>
      <c r="C65" s="6" t="s">
        <v>63</v>
      </c>
      <c r="D65" s="17">
        <v>941.76</v>
      </c>
      <c r="E65" s="17">
        <v>165</v>
      </c>
      <c r="F65" s="15">
        <f t="shared" si="0"/>
        <v>1106.76</v>
      </c>
      <c r="G65" s="15">
        <f t="shared" si="1"/>
        <v>5533.8</v>
      </c>
      <c r="H65" s="7"/>
    </row>
    <row r="66" spans="1:8" s="13" customFormat="1" ht="20.100000000000001" customHeight="1">
      <c r="A66" s="4">
        <v>55</v>
      </c>
      <c r="B66" s="8" t="s">
        <v>61</v>
      </c>
      <c r="C66" s="6" t="s">
        <v>64</v>
      </c>
      <c r="D66" s="17">
        <v>879.45</v>
      </c>
      <c r="E66" s="17">
        <v>162</v>
      </c>
      <c r="F66" s="15">
        <f t="shared" si="0"/>
        <v>1041.45</v>
      </c>
      <c r="G66" s="15">
        <f t="shared" si="1"/>
        <v>5207.25</v>
      </c>
      <c r="H66" s="7"/>
    </row>
    <row r="67" spans="1:8" s="13" customFormat="1" ht="20.100000000000001" customHeight="1">
      <c r="A67" s="4">
        <v>56</v>
      </c>
      <c r="B67" s="8" t="s">
        <v>61</v>
      </c>
      <c r="C67" s="6" t="s">
        <v>65</v>
      </c>
      <c r="D67" s="17">
        <v>920.68</v>
      </c>
      <c r="E67" s="17">
        <v>15</v>
      </c>
      <c r="F67" s="15">
        <f t="shared" si="0"/>
        <v>935.68</v>
      </c>
      <c r="G67" s="15">
        <f t="shared" si="1"/>
        <v>4678.3999999999996</v>
      </c>
      <c r="H67" s="7"/>
    </row>
    <row r="68" spans="1:8" s="13" customFormat="1" ht="20.100000000000001" customHeight="1">
      <c r="A68" s="4">
        <v>57</v>
      </c>
      <c r="B68" s="8" t="s">
        <v>61</v>
      </c>
      <c r="C68" s="6" t="s">
        <v>66</v>
      </c>
      <c r="D68" s="17">
        <v>334.72</v>
      </c>
      <c r="E68" s="17">
        <v>100.5</v>
      </c>
      <c r="F68" s="15">
        <f t="shared" si="0"/>
        <v>435.22</v>
      </c>
      <c r="G68" s="15">
        <f t="shared" si="1"/>
        <v>2176.1000000000004</v>
      </c>
      <c r="H68" s="7"/>
    </row>
    <row r="69" spans="1:8" s="13" customFormat="1" ht="20.100000000000001" customHeight="1">
      <c r="A69" s="4">
        <v>58</v>
      </c>
      <c r="B69" s="8" t="s">
        <v>61</v>
      </c>
      <c r="C69" s="6" t="s">
        <v>67</v>
      </c>
      <c r="D69" s="17">
        <v>1790.16</v>
      </c>
      <c r="E69" s="17">
        <v>97.5</v>
      </c>
      <c r="F69" s="15">
        <f t="shared" si="0"/>
        <v>1887.66</v>
      </c>
      <c r="G69" s="15">
        <f t="shared" si="1"/>
        <v>9438.3000000000011</v>
      </c>
      <c r="H69" s="7"/>
    </row>
    <row r="70" spans="1:8" s="13" customFormat="1" ht="20.100000000000001" customHeight="1">
      <c r="A70" s="4">
        <v>59</v>
      </c>
      <c r="B70" s="8" t="s">
        <v>61</v>
      </c>
      <c r="C70" s="6" t="s">
        <v>68</v>
      </c>
      <c r="D70" s="17">
        <v>967.61</v>
      </c>
      <c r="E70" s="16">
        <v>0</v>
      </c>
      <c r="F70" s="15">
        <f t="shared" si="0"/>
        <v>967.61</v>
      </c>
      <c r="G70" s="15">
        <f t="shared" si="1"/>
        <v>4838.05</v>
      </c>
      <c r="H70" s="7"/>
    </row>
    <row r="71" spans="1:8" s="13" customFormat="1" ht="20.100000000000001" customHeight="1">
      <c r="A71" s="4">
        <v>60</v>
      </c>
      <c r="B71" s="8" t="s">
        <v>61</v>
      </c>
      <c r="C71" s="6" t="s">
        <v>69</v>
      </c>
      <c r="D71" s="17">
        <v>770.68</v>
      </c>
      <c r="E71" s="17">
        <v>114.4</v>
      </c>
      <c r="F71" s="15">
        <f t="shared" si="0"/>
        <v>885.07999999999993</v>
      </c>
      <c r="G71" s="15">
        <f t="shared" si="1"/>
        <v>4425.3999999999996</v>
      </c>
      <c r="H71" s="7"/>
    </row>
    <row r="72" spans="1:8" s="13" customFormat="1" ht="20.100000000000001" customHeight="1">
      <c r="A72" s="4">
        <v>61</v>
      </c>
      <c r="B72" s="8" t="s">
        <v>61</v>
      </c>
      <c r="C72" s="6" t="s">
        <v>70</v>
      </c>
      <c r="D72" s="17">
        <v>558.96</v>
      </c>
      <c r="E72" s="17">
        <v>156</v>
      </c>
      <c r="F72" s="15">
        <f t="shared" si="0"/>
        <v>714.96</v>
      </c>
      <c r="G72" s="15">
        <f t="shared" si="1"/>
        <v>3574.8</v>
      </c>
      <c r="H72" s="7"/>
    </row>
    <row r="73" spans="1:8" s="13" customFormat="1" ht="20.100000000000001" customHeight="1">
      <c r="A73" s="4">
        <v>62</v>
      </c>
      <c r="B73" s="8" t="s">
        <v>61</v>
      </c>
      <c r="C73" s="6" t="s">
        <v>71</v>
      </c>
      <c r="D73" s="17">
        <v>1678.82</v>
      </c>
      <c r="E73" s="17">
        <v>1044</v>
      </c>
      <c r="F73" s="15">
        <f t="shared" si="0"/>
        <v>2722.8199999999997</v>
      </c>
      <c r="G73" s="15">
        <f t="shared" si="1"/>
        <v>13614.099999999999</v>
      </c>
      <c r="H73" s="7"/>
    </row>
    <row r="74" spans="1:8" s="13" customFormat="1" ht="20.100000000000001" customHeight="1">
      <c r="A74" s="4">
        <v>63</v>
      </c>
      <c r="B74" s="8" t="s">
        <v>61</v>
      </c>
      <c r="C74" s="6" t="s">
        <v>72</v>
      </c>
      <c r="D74" s="17">
        <v>2485.75</v>
      </c>
      <c r="E74" s="17">
        <v>166.5</v>
      </c>
      <c r="F74" s="15">
        <f t="shared" si="0"/>
        <v>2652.25</v>
      </c>
      <c r="G74" s="15">
        <f t="shared" si="1"/>
        <v>13261.25</v>
      </c>
      <c r="H74" s="7"/>
    </row>
    <row r="75" spans="1:8" s="33" customFormat="1" ht="20.100000000000001" customHeight="1">
      <c r="A75" s="42" t="s">
        <v>145</v>
      </c>
      <c r="B75" s="43"/>
      <c r="C75" s="40" t="s">
        <v>151</v>
      </c>
      <c r="D75" s="31">
        <f>SUM(D64:D74)</f>
        <v>11512.67</v>
      </c>
      <c r="E75" s="31">
        <f>SUM(E64:E74)</f>
        <v>2101.9</v>
      </c>
      <c r="F75" s="31">
        <f>SUM(F64:F74)</f>
        <v>13614.57</v>
      </c>
      <c r="G75" s="31">
        <f>SUM(G64:G74)</f>
        <v>68072.850000000006</v>
      </c>
      <c r="H75" s="37"/>
    </row>
    <row r="76" spans="1:8" s="13" customFormat="1" ht="20.100000000000001" customHeight="1">
      <c r="A76" s="4">
        <v>64</v>
      </c>
      <c r="B76" s="5" t="s">
        <v>73</v>
      </c>
      <c r="C76" s="6" t="s">
        <v>74</v>
      </c>
      <c r="D76" s="16">
        <v>1860.78</v>
      </c>
      <c r="E76" s="16">
        <v>0</v>
      </c>
      <c r="F76" s="15">
        <f t="shared" si="0"/>
        <v>1860.78</v>
      </c>
      <c r="G76" s="15">
        <f t="shared" si="1"/>
        <v>9303.9</v>
      </c>
      <c r="H76" s="3"/>
    </row>
    <row r="77" spans="1:8" s="13" customFormat="1" ht="20.100000000000001" customHeight="1">
      <c r="A77" s="4">
        <v>65</v>
      </c>
      <c r="B77" s="5" t="s">
        <v>73</v>
      </c>
      <c r="C77" s="6" t="s">
        <v>75</v>
      </c>
      <c r="D77" s="16">
        <v>1761.93</v>
      </c>
      <c r="E77" s="16">
        <v>55</v>
      </c>
      <c r="F77" s="15">
        <f t="shared" si="0"/>
        <v>1816.93</v>
      </c>
      <c r="G77" s="15">
        <f t="shared" si="1"/>
        <v>9084.65</v>
      </c>
      <c r="H77" s="3"/>
    </row>
    <row r="78" spans="1:8" s="13" customFormat="1" ht="20.100000000000001" customHeight="1">
      <c r="A78" s="4">
        <v>66</v>
      </c>
      <c r="B78" s="5" t="s">
        <v>73</v>
      </c>
      <c r="C78" s="6" t="s">
        <v>76</v>
      </c>
      <c r="D78" s="16">
        <v>1981.3</v>
      </c>
      <c r="E78" s="16">
        <v>2047</v>
      </c>
      <c r="F78" s="15">
        <f t="shared" ref="F78:F128" si="2">D78+E78</f>
        <v>4028.3</v>
      </c>
      <c r="G78" s="15">
        <f t="shared" ref="G78:G128" si="3">F78*5</f>
        <v>20141.5</v>
      </c>
      <c r="H78" s="3"/>
    </row>
    <row r="79" spans="1:8" s="13" customFormat="1" ht="20.100000000000001" customHeight="1">
      <c r="A79" s="4">
        <v>67</v>
      </c>
      <c r="B79" s="5" t="s">
        <v>73</v>
      </c>
      <c r="C79" s="6" t="s">
        <v>77</v>
      </c>
      <c r="D79" s="16">
        <v>906.44</v>
      </c>
      <c r="E79" s="16">
        <v>0</v>
      </c>
      <c r="F79" s="15">
        <f t="shared" si="2"/>
        <v>906.44</v>
      </c>
      <c r="G79" s="15">
        <f t="shared" si="3"/>
        <v>4532.2000000000007</v>
      </c>
      <c r="H79" s="3"/>
    </row>
    <row r="80" spans="1:8" s="13" customFormat="1" ht="20.100000000000001" customHeight="1">
      <c r="A80" s="4">
        <v>68</v>
      </c>
      <c r="B80" s="5" t="s">
        <v>73</v>
      </c>
      <c r="C80" s="6" t="s">
        <v>78</v>
      </c>
      <c r="D80" s="16">
        <v>54.02</v>
      </c>
      <c r="E80" s="16">
        <v>0</v>
      </c>
      <c r="F80" s="15">
        <f t="shared" si="2"/>
        <v>54.02</v>
      </c>
      <c r="G80" s="15">
        <f t="shared" si="3"/>
        <v>270.10000000000002</v>
      </c>
      <c r="H80" s="3"/>
    </row>
    <row r="81" spans="1:8" s="13" customFormat="1" ht="20.100000000000001" customHeight="1">
      <c r="A81" s="4">
        <v>69</v>
      </c>
      <c r="B81" s="5" t="s">
        <v>79</v>
      </c>
      <c r="C81" s="6" t="s">
        <v>80</v>
      </c>
      <c r="D81" s="16">
        <v>1.02</v>
      </c>
      <c r="E81" s="16">
        <v>0</v>
      </c>
      <c r="F81" s="15">
        <f t="shared" si="2"/>
        <v>1.02</v>
      </c>
      <c r="G81" s="15">
        <f t="shared" si="3"/>
        <v>5.0999999999999996</v>
      </c>
      <c r="H81" s="3"/>
    </row>
    <row r="82" spans="1:8" s="13" customFormat="1" ht="20.100000000000001" customHeight="1">
      <c r="A82" s="4">
        <v>70</v>
      </c>
      <c r="B82" s="5" t="s">
        <v>73</v>
      </c>
      <c r="C82" s="9" t="s">
        <v>81</v>
      </c>
      <c r="D82" s="18">
        <v>792.75</v>
      </c>
      <c r="E82" s="18">
        <v>187</v>
      </c>
      <c r="F82" s="15">
        <f t="shared" si="2"/>
        <v>979.75</v>
      </c>
      <c r="G82" s="15">
        <f t="shared" si="3"/>
        <v>4898.75</v>
      </c>
      <c r="H82" s="10"/>
    </row>
    <row r="83" spans="1:8" s="13" customFormat="1" ht="20.100000000000001" customHeight="1">
      <c r="A83" s="4">
        <v>71</v>
      </c>
      <c r="B83" s="5" t="s">
        <v>73</v>
      </c>
      <c r="C83" s="6" t="s">
        <v>82</v>
      </c>
      <c r="D83" s="17">
        <v>1948.41</v>
      </c>
      <c r="E83" s="17">
        <v>18162</v>
      </c>
      <c r="F83" s="15">
        <f t="shared" si="2"/>
        <v>20110.41</v>
      </c>
      <c r="G83" s="15">
        <f t="shared" si="3"/>
        <v>100552.05</v>
      </c>
      <c r="H83" s="7"/>
    </row>
    <row r="84" spans="1:8" s="13" customFormat="1" ht="20.100000000000001" customHeight="1">
      <c r="A84" s="4">
        <v>72</v>
      </c>
      <c r="B84" s="5" t="s">
        <v>73</v>
      </c>
      <c r="C84" s="6" t="s">
        <v>83</v>
      </c>
      <c r="D84" s="17">
        <v>1416.1</v>
      </c>
      <c r="E84" s="17">
        <v>3129</v>
      </c>
      <c r="F84" s="15">
        <f t="shared" si="2"/>
        <v>4545.1000000000004</v>
      </c>
      <c r="G84" s="15">
        <f t="shared" si="3"/>
        <v>22725.5</v>
      </c>
      <c r="H84" s="7"/>
    </row>
    <row r="85" spans="1:8" s="13" customFormat="1" ht="20.100000000000001" customHeight="1">
      <c r="A85" s="4">
        <v>73</v>
      </c>
      <c r="B85" s="5" t="s">
        <v>73</v>
      </c>
      <c r="C85" s="6" t="s">
        <v>84</v>
      </c>
      <c r="D85" s="17">
        <v>156.25</v>
      </c>
      <c r="E85" s="16">
        <v>0</v>
      </c>
      <c r="F85" s="15">
        <f t="shared" si="2"/>
        <v>156.25</v>
      </c>
      <c r="G85" s="15">
        <f t="shared" si="3"/>
        <v>781.25</v>
      </c>
      <c r="H85" s="7"/>
    </row>
    <row r="86" spans="1:8" s="13" customFormat="1" ht="20.100000000000001" customHeight="1">
      <c r="A86" s="4">
        <v>74</v>
      </c>
      <c r="B86" s="5" t="s">
        <v>73</v>
      </c>
      <c r="C86" s="6" t="s">
        <v>85</v>
      </c>
      <c r="D86" s="17">
        <v>1031.6199999999999</v>
      </c>
      <c r="E86" s="17">
        <v>628</v>
      </c>
      <c r="F86" s="15">
        <f t="shared" si="2"/>
        <v>1659.62</v>
      </c>
      <c r="G86" s="15">
        <f t="shared" si="3"/>
        <v>8298.0999999999985</v>
      </c>
      <c r="H86" s="7"/>
    </row>
    <row r="87" spans="1:8" s="13" customFormat="1" ht="20.100000000000001" customHeight="1">
      <c r="A87" s="4">
        <v>75</v>
      </c>
      <c r="B87" s="5" t="s">
        <v>73</v>
      </c>
      <c r="C87" s="6" t="s">
        <v>86</v>
      </c>
      <c r="D87" s="17">
        <v>2992.55</v>
      </c>
      <c r="E87" s="16">
        <v>0</v>
      </c>
      <c r="F87" s="15">
        <f t="shared" si="2"/>
        <v>2992.55</v>
      </c>
      <c r="G87" s="15">
        <f t="shared" si="3"/>
        <v>14962.75</v>
      </c>
      <c r="H87" s="7"/>
    </row>
    <row r="88" spans="1:8" s="13" customFormat="1" ht="20.100000000000001" customHeight="1">
      <c r="A88" s="4">
        <v>76</v>
      </c>
      <c r="B88" s="5" t="s">
        <v>73</v>
      </c>
      <c r="C88" s="6" t="s">
        <v>87</v>
      </c>
      <c r="D88" s="17">
        <v>830.41</v>
      </c>
      <c r="E88" s="17">
        <v>5174</v>
      </c>
      <c r="F88" s="15">
        <f t="shared" si="2"/>
        <v>6004.41</v>
      </c>
      <c r="G88" s="15">
        <f t="shared" si="3"/>
        <v>30022.05</v>
      </c>
      <c r="H88" s="7"/>
    </row>
    <row r="89" spans="1:8" s="13" customFormat="1" ht="20.100000000000001" customHeight="1">
      <c r="A89" s="4">
        <v>77</v>
      </c>
      <c r="B89" s="5" t="s">
        <v>73</v>
      </c>
      <c r="C89" s="6" t="s">
        <v>88</v>
      </c>
      <c r="D89" s="17">
        <v>1023.69</v>
      </c>
      <c r="E89" s="17">
        <v>9395</v>
      </c>
      <c r="F89" s="15">
        <f t="shared" si="2"/>
        <v>10418.69</v>
      </c>
      <c r="G89" s="15">
        <f t="shared" si="3"/>
        <v>52093.450000000004</v>
      </c>
      <c r="H89" s="7"/>
    </row>
    <row r="90" spans="1:8" s="13" customFormat="1" ht="20.100000000000001" customHeight="1">
      <c r="A90" s="4">
        <v>78</v>
      </c>
      <c r="B90" s="5" t="s">
        <v>73</v>
      </c>
      <c r="C90" s="6" t="s">
        <v>89</v>
      </c>
      <c r="D90" s="17">
        <v>734.44</v>
      </c>
      <c r="E90" s="17">
        <v>17582</v>
      </c>
      <c r="F90" s="15">
        <f t="shared" si="2"/>
        <v>18316.439999999999</v>
      </c>
      <c r="G90" s="15">
        <f t="shared" si="3"/>
        <v>91582.2</v>
      </c>
      <c r="H90" s="7"/>
    </row>
    <row r="91" spans="1:8" s="33" customFormat="1" ht="85.5" customHeight="1">
      <c r="A91" s="42" t="s">
        <v>146</v>
      </c>
      <c r="B91" s="43"/>
      <c r="C91" s="40" t="s">
        <v>151</v>
      </c>
      <c r="D91" s="31">
        <f>SUM(D76:D90)</f>
        <v>17491.71</v>
      </c>
      <c r="E91" s="31">
        <f>SUM(E76:E90)</f>
        <v>56359</v>
      </c>
      <c r="F91" s="31">
        <f>SUM(F76:F90)</f>
        <v>73850.710000000006</v>
      </c>
      <c r="G91" s="31">
        <f>SUM(G76:G90)</f>
        <v>369253.55</v>
      </c>
      <c r="H91" s="41" t="s">
        <v>153</v>
      </c>
    </row>
    <row r="92" spans="1:8" s="13" customFormat="1" ht="20.100000000000001" customHeight="1">
      <c r="A92" s="4">
        <v>79</v>
      </c>
      <c r="B92" s="5" t="s">
        <v>90</v>
      </c>
      <c r="C92" s="6" t="s">
        <v>91</v>
      </c>
      <c r="D92" s="17">
        <v>3721.15</v>
      </c>
      <c r="E92" s="17">
        <v>2106</v>
      </c>
      <c r="F92" s="15">
        <f t="shared" si="2"/>
        <v>5827.15</v>
      </c>
      <c r="G92" s="15">
        <f t="shared" si="3"/>
        <v>29135.75</v>
      </c>
      <c r="H92" s="7"/>
    </row>
    <row r="93" spans="1:8" s="13" customFormat="1" ht="20.100000000000001" customHeight="1">
      <c r="A93" s="4">
        <v>80</v>
      </c>
      <c r="B93" s="5" t="s">
        <v>90</v>
      </c>
      <c r="C93" s="6" t="s">
        <v>92</v>
      </c>
      <c r="D93" s="17">
        <v>2949.65</v>
      </c>
      <c r="E93" s="17">
        <v>2556.1999999999998</v>
      </c>
      <c r="F93" s="15">
        <f t="shared" si="2"/>
        <v>5505.85</v>
      </c>
      <c r="G93" s="15">
        <f t="shared" si="3"/>
        <v>27529.25</v>
      </c>
      <c r="H93" s="7"/>
    </row>
    <row r="94" spans="1:8" s="13" customFormat="1" ht="20.100000000000001" customHeight="1">
      <c r="A94" s="4">
        <v>81</v>
      </c>
      <c r="B94" s="5" t="s">
        <v>90</v>
      </c>
      <c r="C94" s="6" t="s">
        <v>93</v>
      </c>
      <c r="D94" s="17">
        <v>137.56</v>
      </c>
      <c r="E94" s="17">
        <v>159</v>
      </c>
      <c r="F94" s="15">
        <f t="shared" si="2"/>
        <v>296.56</v>
      </c>
      <c r="G94" s="15">
        <f t="shared" si="3"/>
        <v>1482.8</v>
      </c>
      <c r="H94" s="7"/>
    </row>
    <row r="95" spans="1:8" s="13" customFormat="1" ht="20.100000000000001" customHeight="1">
      <c r="A95" s="4">
        <v>82</v>
      </c>
      <c r="B95" s="5" t="s">
        <v>90</v>
      </c>
      <c r="C95" s="6" t="s">
        <v>94</v>
      </c>
      <c r="D95" s="17">
        <v>2828.96</v>
      </c>
      <c r="E95" s="17">
        <v>1435.1</v>
      </c>
      <c r="F95" s="15">
        <f t="shared" si="2"/>
        <v>4264.0599999999995</v>
      </c>
      <c r="G95" s="15">
        <f t="shared" si="3"/>
        <v>21320.299999999996</v>
      </c>
      <c r="H95" s="7"/>
    </row>
    <row r="96" spans="1:8" s="13" customFormat="1" ht="20.100000000000001" customHeight="1">
      <c r="A96" s="4">
        <v>83</v>
      </c>
      <c r="B96" s="5" t="s">
        <v>90</v>
      </c>
      <c r="C96" s="6" t="s">
        <v>95</v>
      </c>
      <c r="D96" s="17">
        <v>2521.21</v>
      </c>
      <c r="E96" s="17">
        <v>1044</v>
      </c>
      <c r="F96" s="15">
        <f t="shared" si="2"/>
        <v>3565.21</v>
      </c>
      <c r="G96" s="15">
        <f t="shared" si="3"/>
        <v>17826.05</v>
      </c>
      <c r="H96" s="7"/>
    </row>
    <row r="97" spans="1:10" s="13" customFormat="1" ht="20.100000000000001" customHeight="1">
      <c r="A97" s="4">
        <v>84</v>
      </c>
      <c r="B97" s="5" t="s">
        <v>90</v>
      </c>
      <c r="C97" s="6" t="s">
        <v>96</v>
      </c>
      <c r="D97" s="17">
        <v>1137.4100000000001</v>
      </c>
      <c r="E97" s="17">
        <v>2202</v>
      </c>
      <c r="F97" s="15">
        <f t="shared" si="2"/>
        <v>3339.41</v>
      </c>
      <c r="G97" s="15">
        <f t="shared" si="3"/>
        <v>16697.05</v>
      </c>
      <c r="H97" s="7"/>
    </row>
    <row r="98" spans="1:10" s="13" customFormat="1" ht="20.100000000000001" customHeight="1">
      <c r="A98" s="4">
        <v>85</v>
      </c>
      <c r="B98" s="5" t="s">
        <v>90</v>
      </c>
      <c r="C98" s="6" t="s">
        <v>97</v>
      </c>
      <c r="D98" s="17">
        <v>1365.08</v>
      </c>
      <c r="E98" s="17">
        <v>90</v>
      </c>
      <c r="F98" s="15">
        <f t="shared" si="2"/>
        <v>1455.08</v>
      </c>
      <c r="G98" s="15">
        <f t="shared" si="3"/>
        <v>7275.4</v>
      </c>
      <c r="H98" s="7"/>
    </row>
    <row r="99" spans="1:10" s="27" customFormat="1" ht="18.75">
      <c r="A99" s="22">
        <v>86</v>
      </c>
      <c r="B99" s="23" t="s">
        <v>132</v>
      </c>
      <c r="C99" s="24" t="s">
        <v>133</v>
      </c>
      <c r="D99" s="25">
        <v>0</v>
      </c>
      <c r="E99" s="25">
        <v>0</v>
      </c>
      <c r="F99" s="26">
        <v>0</v>
      </c>
      <c r="G99" s="26">
        <v>0</v>
      </c>
      <c r="H99" s="28"/>
      <c r="J99" s="29"/>
    </row>
    <row r="100" spans="1:10" s="13" customFormat="1" ht="20.100000000000001" customHeight="1">
      <c r="A100" s="4">
        <v>87</v>
      </c>
      <c r="B100" s="5" t="s">
        <v>90</v>
      </c>
      <c r="C100" s="6" t="s">
        <v>98</v>
      </c>
      <c r="D100" s="17">
        <v>484.04</v>
      </c>
      <c r="E100" s="16">
        <v>0</v>
      </c>
      <c r="F100" s="15">
        <f t="shared" si="2"/>
        <v>484.04</v>
      </c>
      <c r="G100" s="15">
        <f t="shared" si="3"/>
        <v>2420.2000000000003</v>
      </c>
      <c r="H100" s="7"/>
    </row>
    <row r="101" spans="1:10" s="33" customFormat="1" ht="81" customHeight="1">
      <c r="A101" s="42" t="s">
        <v>147</v>
      </c>
      <c r="B101" s="43"/>
      <c r="C101" s="40" t="s">
        <v>151</v>
      </c>
      <c r="D101" s="31">
        <f>SUM(D92:D100)</f>
        <v>15145.06</v>
      </c>
      <c r="E101" s="31">
        <f>SUM(E92:E100)</f>
        <v>9592.2999999999993</v>
      </c>
      <c r="F101" s="31">
        <f>SUM(F92:F100)</f>
        <v>24737.360000000001</v>
      </c>
      <c r="G101" s="31">
        <f>SUM(G92:G100)</f>
        <v>123686.8</v>
      </c>
      <c r="H101" s="41" t="s">
        <v>152</v>
      </c>
    </row>
    <row r="102" spans="1:10" s="13" customFormat="1" ht="20.100000000000001" customHeight="1">
      <c r="A102" s="4">
        <v>88</v>
      </c>
      <c r="B102" s="5" t="s">
        <v>99</v>
      </c>
      <c r="C102" s="6" t="s">
        <v>100</v>
      </c>
      <c r="D102" s="21">
        <v>69.47</v>
      </c>
      <c r="E102" s="16">
        <v>0</v>
      </c>
      <c r="F102" s="15">
        <f t="shared" si="2"/>
        <v>69.47</v>
      </c>
      <c r="G102" s="15">
        <f t="shared" si="3"/>
        <v>347.35</v>
      </c>
      <c r="H102" s="7"/>
    </row>
    <row r="103" spans="1:10" s="13" customFormat="1" ht="20.100000000000001" customHeight="1">
      <c r="A103" s="4">
        <v>89</v>
      </c>
      <c r="B103" s="5" t="s">
        <v>99</v>
      </c>
      <c r="C103" s="6" t="s">
        <v>101</v>
      </c>
      <c r="D103" s="21">
        <v>4493.7700000000004</v>
      </c>
      <c r="E103" s="16">
        <v>0</v>
      </c>
      <c r="F103" s="15">
        <f t="shared" si="2"/>
        <v>4493.7700000000004</v>
      </c>
      <c r="G103" s="15">
        <f t="shared" si="3"/>
        <v>22468.850000000002</v>
      </c>
      <c r="H103" s="7"/>
    </row>
    <row r="104" spans="1:10" s="13" customFormat="1" ht="20.100000000000001" customHeight="1">
      <c r="A104" s="4">
        <v>90</v>
      </c>
      <c r="B104" s="5" t="s">
        <v>99</v>
      </c>
      <c r="C104" s="6" t="s">
        <v>102</v>
      </c>
      <c r="D104" s="21">
        <v>1361.45</v>
      </c>
      <c r="E104" s="21">
        <v>1754.27</v>
      </c>
      <c r="F104" s="15">
        <f t="shared" si="2"/>
        <v>3115.7200000000003</v>
      </c>
      <c r="G104" s="15">
        <f t="shared" si="3"/>
        <v>15578.600000000002</v>
      </c>
      <c r="H104" s="7"/>
    </row>
    <row r="105" spans="1:10" s="13" customFormat="1" ht="20.100000000000001" customHeight="1">
      <c r="A105" s="4">
        <v>91</v>
      </c>
      <c r="B105" s="5" t="s">
        <v>99</v>
      </c>
      <c r="C105" s="6" t="s">
        <v>103</v>
      </c>
      <c r="D105" s="21">
        <v>3132.92</v>
      </c>
      <c r="E105" s="21">
        <v>2813.34</v>
      </c>
      <c r="F105" s="15">
        <f t="shared" si="2"/>
        <v>5946.26</v>
      </c>
      <c r="G105" s="15">
        <f t="shared" si="3"/>
        <v>29731.300000000003</v>
      </c>
      <c r="H105" s="7"/>
    </row>
    <row r="106" spans="1:10" s="13" customFormat="1" ht="20.100000000000001" customHeight="1">
      <c r="A106" s="4">
        <v>92</v>
      </c>
      <c r="B106" s="5" t="s">
        <v>99</v>
      </c>
      <c r="C106" s="6" t="s">
        <v>104</v>
      </c>
      <c r="D106" s="21">
        <v>2830.3</v>
      </c>
      <c r="E106" s="16">
        <v>0</v>
      </c>
      <c r="F106" s="15">
        <f t="shared" si="2"/>
        <v>2830.3</v>
      </c>
      <c r="G106" s="15">
        <f t="shared" si="3"/>
        <v>14151.5</v>
      </c>
      <c r="H106" s="7"/>
    </row>
    <row r="107" spans="1:10" s="13" customFormat="1" ht="20.100000000000001" customHeight="1">
      <c r="A107" s="4">
        <v>93</v>
      </c>
      <c r="B107" s="5" t="s">
        <v>99</v>
      </c>
      <c r="C107" s="6" t="s">
        <v>105</v>
      </c>
      <c r="D107" s="21">
        <v>1859.3</v>
      </c>
      <c r="E107" s="21">
        <v>1919.84</v>
      </c>
      <c r="F107" s="15">
        <f t="shared" si="2"/>
        <v>3779.14</v>
      </c>
      <c r="G107" s="15">
        <f t="shared" si="3"/>
        <v>18895.7</v>
      </c>
      <c r="H107" s="7"/>
    </row>
    <row r="108" spans="1:10" s="13" customFormat="1" ht="20.100000000000001" customHeight="1">
      <c r="A108" s="4">
        <v>94</v>
      </c>
      <c r="B108" s="5" t="s">
        <v>99</v>
      </c>
      <c r="C108" s="6" t="s">
        <v>106</v>
      </c>
      <c r="D108" s="21">
        <v>1478.31</v>
      </c>
      <c r="E108" s="21">
        <v>340.5</v>
      </c>
      <c r="F108" s="15">
        <f t="shared" si="2"/>
        <v>1818.81</v>
      </c>
      <c r="G108" s="15">
        <f t="shared" si="3"/>
        <v>9094.0499999999993</v>
      </c>
      <c r="H108" s="7"/>
    </row>
    <row r="109" spans="1:10" s="13" customFormat="1" ht="20.100000000000001" customHeight="1">
      <c r="A109" s="4">
        <v>95</v>
      </c>
      <c r="B109" s="5" t="s">
        <v>99</v>
      </c>
      <c r="C109" s="6" t="s">
        <v>107</v>
      </c>
      <c r="D109" s="21">
        <v>1477.93</v>
      </c>
      <c r="E109" s="21">
        <v>6509.11</v>
      </c>
      <c r="F109" s="15">
        <f t="shared" si="2"/>
        <v>7987.04</v>
      </c>
      <c r="G109" s="15">
        <f t="shared" si="3"/>
        <v>39935.199999999997</v>
      </c>
      <c r="H109" s="7"/>
    </row>
    <row r="110" spans="1:10" s="13" customFormat="1" ht="20.100000000000001" customHeight="1">
      <c r="A110" s="4">
        <v>96</v>
      </c>
      <c r="B110" s="5" t="s">
        <v>99</v>
      </c>
      <c r="C110" s="6" t="s">
        <v>108</v>
      </c>
      <c r="D110" s="21">
        <v>1445.12</v>
      </c>
      <c r="E110" s="21">
        <v>4697.5</v>
      </c>
      <c r="F110" s="15">
        <f t="shared" si="2"/>
        <v>6142.62</v>
      </c>
      <c r="G110" s="15">
        <f t="shared" si="3"/>
        <v>30713.1</v>
      </c>
      <c r="H110" s="7"/>
    </row>
    <row r="111" spans="1:10" s="13" customFormat="1" ht="20.100000000000001" customHeight="1">
      <c r="A111" s="4">
        <v>97</v>
      </c>
      <c r="B111" s="5" t="s">
        <v>99</v>
      </c>
      <c r="C111" s="6" t="s">
        <v>109</v>
      </c>
      <c r="D111" s="21">
        <v>405</v>
      </c>
      <c r="E111" s="21">
        <v>3707.73</v>
      </c>
      <c r="F111" s="15">
        <f t="shared" si="2"/>
        <v>4112.7299999999996</v>
      </c>
      <c r="G111" s="15">
        <f t="shared" si="3"/>
        <v>20563.649999999998</v>
      </c>
      <c r="H111" s="7"/>
    </row>
    <row r="112" spans="1:10" s="13" customFormat="1" ht="20.100000000000001" customHeight="1">
      <c r="A112" s="4">
        <v>98</v>
      </c>
      <c r="B112" s="5" t="s">
        <v>99</v>
      </c>
      <c r="C112" s="6" t="s">
        <v>110</v>
      </c>
      <c r="D112" s="20">
        <v>2547.73</v>
      </c>
      <c r="E112" s="16">
        <v>0</v>
      </c>
      <c r="F112" s="15">
        <f t="shared" si="2"/>
        <v>2547.73</v>
      </c>
      <c r="G112" s="15">
        <f t="shared" si="3"/>
        <v>12738.65</v>
      </c>
      <c r="H112" s="7"/>
    </row>
    <row r="113" spans="1:8" s="33" customFormat="1" ht="30" customHeight="1">
      <c r="A113" s="42" t="s">
        <v>148</v>
      </c>
      <c r="B113" s="43"/>
      <c r="C113" s="40" t="s">
        <v>151</v>
      </c>
      <c r="D113" s="31">
        <f>SUM(D102:D112)</f>
        <v>21101.299999999996</v>
      </c>
      <c r="E113" s="31">
        <f>SUM(E102:E112)</f>
        <v>21742.29</v>
      </c>
      <c r="F113" s="31">
        <f>SUM(F102:F112)</f>
        <v>42843.590000000004</v>
      </c>
      <c r="G113" s="31">
        <f>SUM(G102:G112)</f>
        <v>214217.94999999998</v>
      </c>
      <c r="H113" s="37"/>
    </row>
    <row r="114" spans="1:8" s="13" customFormat="1" ht="20.100000000000001" customHeight="1">
      <c r="A114" s="4">
        <v>99</v>
      </c>
      <c r="B114" s="5" t="s">
        <v>111</v>
      </c>
      <c r="C114" s="6" t="s">
        <v>112</v>
      </c>
      <c r="D114" s="15">
        <v>5611.21</v>
      </c>
      <c r="E114" s="15">
        <v>1258.5</v>
      </c>
      <c r="F114" s="15">
        <f t="shared" si="2"/>
        <v>6869.71</v>
      </c>
      <c r="G114" s="15">
        <f t="shared" si="3"/>
        <v>34348.550000000003</v>
      </c>
      <c r="H114" s="3"/>
    </row>
    <row r="115" spans="1:8" s="13" customFormat="1" ht="20.100000000000001" customHeight="1">
      <c r="A115" s="4">
        <v>100</v>
      </c>
      <c r="B115" s="5" t="s">
        <v>111</v>
      </c>
      <c r="C115" s="6" t="s">
        <v>113</v>
      </c>
      <c r="D115" s="15">
        <v>4103.6499999999996</v>
      </c>
      <c r="E115" s="15">
        <v>1240.5</v>
      </c>
      <c r="F115" s="15">
        <f t="shared" si="2"/>
        <v>5344.15</v>
      </c>
      <c r="G115" s="15">
        <f t="shared" si="3"/>
        <v>26720.75</v>
      </c>
      <c r="H115" s="3"/>
    </row>
    <row r="116" spans="1:8" s="13" customFormat="1" ht="20.100000000000001" customHeight="1">
      <c r="A116" s="4">
        <v>101</v>
      </c>
      <c r="B116" s="5" t="s">
        <v>111</v>
      </c>
      <c r="C116" s="6" t="s">
        <v>114</v>
      </c>
      <c r="D116" s="15">
        <v>7015.95</v>
      </c>
      <c r="E116" s="15">
        <v>549</v>
      </c>
      <c r="F116" s="15">
        <f t="shared" si="2"/>
        <v>7564.95</v>
      </c>
      <c r="G116" s="15">
        <f t="shared" si="3"/>
        <v>37824.75</v>
      </c>
      <c r="H116" s="3"/>
    </row>
    <row r="117" spans="1:8" s="13" customFormat="1" ht="20.100000000000001" customHeight="1">
      <c r="A117" s="4">
        <v>102</v>
      </c>
      <c r="B117" s="5" t="s">
        <v>111</v>
      </c>
      <c r="C117" s="6" t="s">
        <v>115</v>
      </c>
      <c r="D117" s="15">
        <v>5783.12</v>
      </c>
      <c r="E117" s="15">
        <v>0</v>
      </c>
      <c r="F117" s="15">
        <f t="shared" si="2"/>
        <v>5783.12</v>
      </c>
      <c r="G117" s="15">
        <f t="shared" si="3"/>
        <v>28915.599999999999</v>
      </c>
      <c r="H117" s="3"/>
    </row>
    <row r="118" spans="1:8" s="13" customFormat="1" ht="20.100000000000001" customHeight="1">
      <c r="A118" s="4">
        <v>103</v>
      </c>
      <c r="B118" s="5" t="s">
        <v>111</v>
      </c>
      <c r="C118" s="6" t="s">
        <v>116</v>
      </c>
      <c r="D118" s="15">
        <v>3147.26</v>
      </c>
      <c r="E118" s="15">
        <v>11229.5</v>
      </c>
      <c r="F118" s="15">
        <f t="shared" si="2"/>
        <v>14376.76</v>
      </c>
      <c r="G118" s="15">
        <f t="shared" si="3"/>
        <v>71883.8</v>
      </c>
      <c r="H118" s="3"/>
    </row>
    <row r="119" spans="1:8" s="13" customFormat="1" ht="20.100000000000001" customHeight="1">
      <c r="A119" s="4">
        <v>104</v>
      </c>
      <c r="B119" s="5" t="s">
        <v>117</v>
      </c>
      <c r="C119" s="6" t="s">
        <v>118</v>
      </c>
      <c r="D119" s="15">
        <v>6677.69</v>
      </c>
      <c r="E119" s="15">
        <v>1427.5</v>
      </c>
      <c r="F119" s="15">
        <f t="shared" si="2"/>
        <v>8105.19</v>
      </c>
      <c r="G119" s="15">
        <f t="shared" si="3"/>
        <v>40525.949999999997</v>
      </c>
      <c r="H119" s="3"/>
    </row>
    <row r="120" spans="1:8" s="13" customFormat="1" ht="20.100000000000001" customHeight="1">
      <c r="A120" s="4">
        <v>105</v>
      </c>
      <c r="B120" s="5" t="s">
        <v>111</v>
      </c>
      <c r="C120" s="6" t="s">
        <v>119</v>
      </c>
      <c r="D120" s="15">
        <v>6086.41</v>
      </c>
      <c r="E120" s="15">
        <v>1572.17</v>
      </c>
      <c r="F120" s="15">
        <f t="shared" si="2"/>
        <v>7658.58</v>
      </c>
      <c r="G120" s="15">
        <f t="shared" si="3"/>
        <v>38292.9</v>
      </c>
      <c r="H120" s="3"/>
    </row>
    <row r="121" spans="1:8" s="13" customFormat="1" ht="20.100000000000001" customHeight="1">
      <c r="A121" s="4">
        <v>106</v>
      </c>
      <c r="B121" s="5" t="s">
        <v>111</v>
      </c>
      <c r="C121" s="6" t="s">
        <v>120</v>
      </c>
      <c r="D121" s="15">
        <v>5071.3</v>
      </c>
      <c r="E121" s="15">
        <v>1024.5</v>
      </c>
      <c r="F121" s="15">
        <f t="shared" si="2"/>
        <v>6095.8</v>
      </c>
      <c r="G121" s="15">
        <f t="shared" si="3"/>
        <v>30479</v>
      </c>
      <c r="H121" s="3"/>
    </row>
    <row r="122" spans="1:8" s="13" customFormat="1" ht="20.100000000000001" customHeight="1">
      <c r="A122" s="4">
        <v>107</v>
      </c>
      <c r="B122" s="5" t="s">
        <v>111</v>
      </c>
      <c r="C122" s="6" t="s">
        <v>121</v>
      </c>
      <c r="D122" s="15">
        <v>3470.73</v>
      </c>
      <c r="E122" s="15">
        <v>504</v>
      </c>
      <c r="F122" s="15">
        <f t="shared" si="2"/>
        <v>3974.73</v>
      </c>
      <c r="G122" s="15">
        <f t="shared" si="3"/>
        <v>19873.650000000001</v>
      </c>
      <c r="H122" s="3"/>
    </row>
    <row r="123" spans="1:8" s="13" customFormat="1" ht="20.100000000000001" customHeight="1">
      <c r="A123" s="4">
        <v>108</v>
      </c>
      <c r="B123" s="5" t="s">
        <v>111</v>
      </c>
      <c r="C123" s="6" t="s">
        <v>122</v>
      </c>
      <c r="D123" s="15">
        <v>2350.44</v>
      </c>
      <c r="E123" s="15">
        <v>61.5</v>
      </c>
      <c r="F123" s="15">
        <f t="shared" si="2"/>
        <v>2411.94</v>
      </c>
      <c r="G123" s="15">
        <f t="shared" si="3"/>
        <v>12059.7</v>
      </c>
      <c r="H123" s="3"/>
    </row>
    <row r="124" spans="1:8" s="33" customFormat="1" ht="34.5" customHeight="1">
      <c r="A124" s="42" t="s">
        <v>149</v>
      </c>
      <c r="B124" s="43"/>
      <c r="C124" s="40" t="s">
        <v>151</v>
      </c>
      <c r="D124" s="31">
        <f>SUM(D114:D123)</f>
        <v>49317.760000000009</v>
      </c>
      <c r="E124" s="31">
        <f>SUM(E114:E123)</f>
        <v>18867.169999999998</v>
      </c>
      <c r="F124" s="31">
        <f>SUM(F114:F123)</f>
        <v>68184.930000000008</v>
      </c>
      <c r="G124" s="31">
        <f>SUM(G114:G123)</f>
        <v>340924.65000000008</v>
      </c>
      <c r="H124" s="32"/>
    </row>
    <row r="125" spans="1:8" s="13" customFormat="1" ht="20.100000000000001" customHeight="1">
      <c r="A125" s="4">
        <v>109</v>
      </c>
      <c r="B125" s="5" t="s">
        <v>123</v>
      </c>
      <c r="C125" s="6" t="s">
        <v>124</v>
      </c>
      <c r="D125" s="17">
        <v>9037.8700000000008</v>
      </c>
      <c r="E125" s="17">
        <v>9506.7000000000007</v>
      </c>
      <c r="F125" s="15">
        <f t="shared" si="2"/>
        <v>18544.57</v>
      </c>
      <c r="G125" s="15">
        <f t="shared" si="3"/>
        <v>92722.85</v>
      </c>
      <c r="H125" s="7"/>
    </row>
    <row r="126" spans="1:8" s="13" customFormat="1" ht="20.100000000000001" customHeight="1">
      <c r="A126" s="4">
        <v>110</v>
      </c>
      <c r="B126" s="5" t="s">
        <v>125</v>
      </c>
      <c r="C126" s="6" t="s">
        <v>126</v>
      </c>
      <c r="D126" s="17">
        <v>6195.04</v>
      </c>
      <c r="E126" s="17">
        <v>817.5</v>
      </c>
      <c r="F126" s="15">
        <f t="shared" si="2"/>
        <v>7012.54</v>
      </c>
      <c r="G126" s="15">
        <f t="shared" si="3"/>
        <v>35062.699999999997</v>
      </c>
      <c r="H126" s="7"/>
    </row>
    <row r="127" spans="1:8" s="13" customFormat="1" ht="44.25" customHeight="1">
      <c r="A127" s="4">
        <v>111</v>
      </c>
      <c r="B127" s="5" t="s">
        <v>123</v>
      </c>
      <c r="C127" s="6" t="s">
        <v>127</v>
      </c>
      <c r="D127" s="20">
        <v>9985.51</v>
      </c>
      <c r="E127" s="17">
        <v>730.5</v>
      </c>
      <c r="F127" s="15">
        <f t="shared" si="2"/>
        <v>10716.01</v>
      </c>
      <c r="G127" s="15">
        <f t="shared" si="3"/>
        <v>53580.05</v>
      </c>
      <c r="H127" s="66" t="s">
        <v>134</v>
      </c>
    </row>
    <row r="128" spans="1:8" s="13" customFormat="1" ht="32.25" customHeight="1">
      <c r="A128" s="4">
        <v>112</v>
      </c>
      <c r="B128" s="5" t="s">
        <v>123</v>
      </c>
      <c r="C128" s="6" t="s">
        <v>128</v>
      </c>
      <c r="D128" s="20">
        <v>4992.75</v>
      </c>
      <c r="E128" s="17">
        <v>912</v>
      </c>
      <c r="F128" s="15">
        <f t="shared" si="2"/>
        <v>5904.75</v>
      </c>
      <c r="G128" s="15">
        <f t="shared" si="3"/>
        <v>29523.75</v>
      </c>
      <c r="H128" s="67"/>
    </row>
    <row r="129" spans="1:8" s="33" customFormat="1" ht="32.25" customHeight="1">
      <c r="A129" s="42" t="s">
        <v>150</v>
      </c>
      <c r="B129" s="43"/>
      <c r="C129" s="40" t="s">
        <v>151</v>
      </c>
      <c r="D129" s="38">
        <f>SUM(D125:D128)</f>
        <v>30211.17</v>
      </c>
      <c r="E129" s="38">
        <f>SUM(E125:E128)</f>
        <v>11966.7</v>
      </c>
      <c r="F129" s="38">
        <f>SUM(F125:F128)</f>
        <v>42177.87</v>
      </c>
      <c r="G129" s="31">
        <f>SUM(G125:G128)</f>
        <v>210889.35</v>
      </c>
      <c r="H129" s="39"/>
    </row>
  </sheetData>
  <autoFilter ref="A3:H128"/>
  <mergeCells count="23">
    <mergeCell ref="A1:H1"/>
    <mergeCell ref="A2:B2"/>
    <mergeCell ref="E2:H2"/>
    <mergeCell ref="H3:H6"/>
    <mergeCell ref="A3:A6"/>
    <mergeCell ref="B3:B6"/>
    <mergeCell ref="C3:C6"/>
    <mergeCell ref="D3:D6"/>
    <mergeCell ref="E3:E6"/>
    <mergeCell ref="A7:C7"/>
    <mergeCell ref="G3:G5"/>
    <mergeCell ref="F3:F5"/>
    <mergeCell ref="H127:H128"/>
    <mergeCell ref="A23:B23"/>
    <mergeCell ref="A34:B34"/>
    <mergeCell ref="A113:B113"/>
    <mergeCell ref="A124:B124"/>
    <mergeCell ref="A129:B129"/>
    <mergeCell ref="A47:B47"/>
    <mergeCell ref="A63:B63"/>
    <mergeCell ref="A75:B75"/>
    <mergeCell ref="A91:B91"/>
    <mergeCell ref="A101:B101"/>
  </mergeCells>
  <phoneticPr fontId="4" type="noConversion"/>
  <printOptions horizontalCentered="1"/>
  <pageMargins left="0.73" right="0.39370078740157483" top="0.59055118110236227" bottom="0.59055118110236227" header="0.31496062992125984" footer="0.31496062992125984"/>
  <pageSetup paperSize="9" scale="73" fitToHeight="10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鹤山市</vt:lpstr>
      <vt:lpstr>鹤山市!Print_Titles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冯小珊</cp:lastModifiedBy>
  <cp:lastPrinted>2020-07-27T01:27:22Z</cp:lastPrinted>
  <dcterms:created xsi:type="dcterms:W3CDTF">2019-06-20T07:58:00Z</dcterms:created>
  <dcterms:modified xsi:type="dcterms:W3CDTF">2020-07-27T01:29:29Z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