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 (2)" sheetId="4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" i="4"/>
  <c r="G7"/>
  <c r="G8"/>
  <c r="G9"/>
  <c r="G10"/>
  <c r="G11"/>
  <c r="G12"/>
  <c r="G13"/>
  <c r="G14"/>
  <c r="G5"/>
  <c r="E6" l="1"/>
  <c r="E7"/>
  <c r="E8"/>
  <c r="E9"/>
  <c r="E10"/>
  <c r="E11"/>
  <c r="E12"/>
  <c r="E13"/>
  <c r="E5"/>
  <c r="E14" l="1"/>
  <c r="C14"/>
  <c r="B14" l="1"/>
</calcChain>
</file>

<file path=xl/sharedStrings.xml><?xml version="1.0" encoding="utf-8"?>
<sst xmlns="http://schemas.openxmlformats.org/spreadsheetml/2006/main" count="19" uniqueCount="19">
  <si>
    <t>镇别</t>
    <phoneticPr fontId="2" type="noConversion"/>
  </si>
  <si>
    <t>面积（亩）</t>
    <phoneticPr fontId="2" type="noConversion"/>
  </si>
  <si>
    <t>户数（户）</t>
    <phoneticPr fontId="2" type="noConversion"/>
  </si>
  <si>
    <t>合计</t>
    <phoneticPr fontId="2" type="noConversion"/>
  </si>
  <si>
    <t>补贴标准（元/亩）</t>
    <phoneticPr fontId="8" type="noConversion"/>
  </si>
  <si>
    <t>附件：</t>
    <phoneticPr fontId="2" type="noConversion"/>
  </si>
  <si>
    <t>址山镇</t>
    <phoneticPr fontId="2" type="noConversion"/>
  </si>
  <si>
    <t>古劳镇</t>
    <phoneticPr fontId="2" type="noConversion"/>
  </si>
  <si>
    <t>雅瑶镇</t>
    <phoneticPr fontId="2" type="noConversion"/>
  </si>
  <si>
    <t>鹤城镇</t>
    <phoneticPr fontId="2" type="noConversion"/>
  </si>
  <si>
    <t>龙口镇</t>
    <phoneticPr fontId="2" type="noConversion"/>
  </si>
  <si>
    <t>双合镇</t>
    <phoneticPr fontId="2" type="noConversion"/>
  </si>
  <si>
    <t>桃源镇</t>
    <phoneticPr fontId="2" type="noConversion"/>
  </si>
  <si>
    <t>宅梧镇</t>
    <phoneticPr fontId="2" type="noConversion"/>
  </si>
  <si>
    <t>共和镇</t>
    <phoneticPr fontId="2" type="noConversion"/>
  </si>
  <si>
    <t>鹤山市2020年耕地地力保护补贴资金发放表</t>
    <phoneticPr fontId="2" type="noConversion"/>
  </si>
  <si>
    <t>应补贴资金合计（元）</t>
    <phoneticPr fontId="8" type="noConversion"/>
  </si>
  <si>
    <t>鹤财农[2020]28号下达资金（元）</t>
    <phoneticPr fontId="2" type="noConversion"/>
  </si>
  <si>
    <t>本次调整下达资金（元）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</si>
</sst>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7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9"/>
      <name val="宋体"/>
      <family val="3"/>
      <charset val="134"/>
    </font>
    <font>
      <sz val="14"/>
      <color theme="1"/>
      <name val="宋体"/>
      <family val="2"/>
      <scheme val="minor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8">
    <cellStyle name="常规" xfId="0" builtinId="0"/>
    <cellStyle name="常规 11" xfId="2"/>
    <cellStyle name="常规 2" xfId="1"/>
    <cellStyle name="常规 2 2" xfId="3"/>
    <cellStyle name="常规 2 3" xfId="7"/>
    <cellStyle name="常规 3" xfId="4"/>
    <cellStyle name="常规 4" xfId="5"/>
    <cellStyle name="常规 5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tabSelected="1" workbookViewId="0">
      <selection activeCell="E19" sqref="E19"/>
    </sheetView>
  </sheetViews>
  <sheetFormatPr defaultRowHeight="13.5"/>
  <cols>
    <col min="1" max="1" width="16.75" customWidth="1"/>
    <col min="2" max="2" width="19.5" customWidth="1"/>
    <col min="3" max="3" width="20.625" customWidth="1"/>
    <col min="4" max="4" width="15" customWidth="1"/>
    <col min="5" max="5" width="29.5" customWidth="1"/>
    <col min="6" max="6" width="29.625" customWidth="1"/>
    <col min="7" max="7" width="26.625" customWidth="1"/>
  </cols>
  <sheetData>
    <row r="1" spans="1:7" ht="20.25" customHeight="1">
      <c r="A1" s="5" t="s">
        <v>5</v>
      </c>
    </row>
    <row r="2" spans="1:7" ht="51" customHeight="1">
      <c r="A2" s="23" t="s">
        <v>15</v>
      </c>
      <c r="B2" s="23"/>
      <c r="C2" s="23"/>
      <c r="D2" s="23"/>
      <c r="E2" s="23"/>
      <c r="F2" s="23"/>
      <c r="G2" s="23"/>
    </row>
    <row r="3" spans="1:7" ht="50.25" customHeight="1">
      <c r="A3" s="4"/>
      <c r="B3" s="1"/>
      <c r="C3" s="1"/>
      <c r="D3" s="3"/>
      <c r="E3" s="2"/>
    </row>
    <row r="4" spans="1:7" s="10" customFormat="1" ht="61.5" customHeight="1">
      <c r="A4" s="14" t="s">
        <v>0</v>
      </c>
      <c r="B4" s="14" t="s">
        <v>2</v>
      </c>
      <c r="C4" s="14" t="s">
        <v>1</v>
      </c>
      <c r="D4" s="15" t="s">
        <v>4</v>
      </c>
      <c r="E4" s="16" t="s">
        <v>16</v>
      </c>
      <c r="F4" s="17" t="s">
        <v>17</v>
      </c>
      <c r="G4" s="17" t="s">
        <v>18</v>
      </c>
    </row>
    <row r="5" spans="1:7" s="6" customFormat="1" ht="27.75" customHeight="1">
      <c r="A5" s="7" t="s">
        <v>6</v>
      </c>
      <c r="B5" s="8">
        <v>6580</v>
      </c>
      <c r="C5" s="8">
        <v>15108.62</v>
      </c>
      <c r="D5" s="20">
        <v>81.7</v>
      </c>
      <c r="E5" s="9">
        <f>C5*81.7</f>
        <v>1234374.2540000002</v>
      </c>
      <c r="F5" s="9">
        <v>1133146.5</v>
      </c>
      <c r="G5" s="18">
        <f>E5-F5</f>
        <v>101227.75400000019</v>
      </c>
    </row>
    <row r="6" spans="1:7" s="6" customFormat="1" ht="27.75" customHeight="1">
      <c r="A6" s="7" t="s">
        <v>7</v>
      </c>
      <c r="B6" s="8">
        <v>157</v>
      </c>
      <c r="C6" s="8">
        <v>335.92</v>
      </c>
      <c r="D6" s="21"/>
      <c r="E6" s="9">
        <f t="shared" ref="E6:E13" si="0">C6*81.7</f>
        <v>27444.664000000001</v>
      </c>
      <c r="F6" s="9">
        <v>25194</v>
      </c>
      <c r="G6" s="18">
        <f t="shared" ref="G6:G14" si="1">E6-F6</f>
        <v>2250.6640000000007</v>
      </c>
    </row>
    <row r="7" spans="1:7" s="6" customFormat="1" ht="27.75" customHeight="1">
      <c r="A7" s="7" t="s">
        <v>8</v>
      </c>
      <c r="B7" s="8">
        <v>5048</v>
      </c>
      <c r="C7" s="8">
        <v>14826.8</v>
      </c>
      <c r="D7" s="21"/>
      <c r="E7" s="9">
        <f t="shared" si="0"/>
        <v>1211349.56</v>
      </c>
      <c r="F7" s="9">
        <v>1112010</v>
      </c>
      <c r="G7" s="18">
        <f t="shared" si="1"/>
        <v>99339.560000000056</v>
      </c>
    </row>
    <row r="8" spans="1:7" s="6" customFormat="1" ht="27.75" customHeight="1">
      <c r="A8" s="7" t="s">
        <v>9</v>
      </c>
      <c r="B8" s="8">
        <v>6359</v>
      </c>
      <c r="C8" s="8">
        <v>17505.43</v>
      </c>
      <c r="D8" s="21"/>
      <c r="E8" s="9">
        <f t="shared" si="0"/>
        <v>1430193.6310000001</v>
      </c>
      <c r="F8" s="9">
        <v>1312907.25</v>
      </c>
      <c r="G8" s="18">
        <f t="shared" si="1"/>
        <v>117286.38100000005</v>
      </c>
    </row>
    <row r="9" spans="1:7" s="6" customFormat="1" ht="27.75" customHeight="1">
      <c r="A9" s="7" t="s">
        <v>10</v>
      </c>
      <c r="B9" s="8">
        <v>8018</v>
      </c>
      <c r="C9" s="8">
        <v>22474.95</v>
      </c>
      <c r="D9" s="21"/>
      <c r="E9" s="9">
        <f t="shared" si="0"/>
        <v>1836203.415</v>
      </c>
      <c r="F9" s="9">
        <v>1685621.25</v>
      </c>
      <c r="G9" s="18">
        <f t="shared" si="1"/>
        <v>150582.16500000004</v>
      </c>
    </row>
    <row r="10" spans="1:7" s="6" customFormat="1" ht="27.75" customHeight="1">
      <c r="A10" s="7" t="s">
        <v>11</v>
      </c>
      <c r="B10" s="8">
        <v>3615</v>
      </c>
      <c r="C10" s="8">
        <v>17614.080000000002</v>
      </c>
      <c r="D10" s="21"/>
      <c r="E10" s="9">
        <f t="shared" si="0"/>
        <v>1439070.3360000001</v>
      </c>
      <c r="F10" s="9">
        <v>1321056.0000000002</v>
      </c>
      <c r="G10" s="18">
        <f t="shared" si="1"/>
        <v>118014.33599999989</v>
      </c>
    </row>
    <row r="11" spans="1:7" s="6" customFormat="1" ht="27.75" customHeight="1">
      <c r="A11" s="7" t="s">
        <v>12</v>
      </c>
      <c r="B11" s="8">
        <v>4266</v>
      </c>
      <c r="C11" s="8">
        <v>9166.01</v>
      </c>
      <c r="D11" s="21"/>
      <c r="E11" s="9">
        <f t="shared" si="0"/>
        <v>748863.01699999999</v>
      </c>
      <c r="F11" s="9">
        <v>687450.75</v>
      </c>
      <c r="G11" s="18">
        <f t="shared" si="1"/>
        <v>61412.266999999993</v>
      </c>
    </row>
    <row r="12" spans="1:7" s="6" customFormat="1" ht="27.75" customHeight="1">
      <c r="A12" s="7" t="s">
        <v>13</v>
      </c>
      <c r="B12" s="8">
        <v>6055</v>
      </c>
      <c r="C12" s="8">
        <v>27513.79</v>
      </c>
      <c r="D12" s="21"/>
      <c r="E12" s="9">
        <f t="shared" si="0"/>
        <v>2247876.6430000002</v>
      </c>
      <c r="F12" s="9">
        <v>2063534.25</v>
      </c>
      <c r="G12" s="18">
        <f t="shared" si="1"/>
        <v>184342.39300000016</v>
      </c>
    </row>
    <row r="13" spans="1:7" s="6" customFormat="1" ht="27.75" customHeight="1">
      <c r="A13" s="7" t="s">
        <v>14</v>
      </c>
      <c r="B13" s="8">
        <v>4542</v>
      </c>
      <c r="C13" s="8">
        <v>11030.8</v>
      </c>
      <c r="D13" s="21"/>
      <c r="E13" s="9">
        <f t="shared" si="0"/>
        <v>901216.36</v>
      </c>
      <c r="F13" s="9">
        <v>827310</v>
      </c>
      <c r="G13" s="18">
        <f t="shared" si="1"/>
        <v>73906.359999999986</v>
      </c>
    </row>
    <row r="14" spans="1:7" s="10" customFormat="1" ht="32.25" customHeight="1">
      <c r="A14" s="11" t="s">
        <v>3</v>
      </c>
      <c r="B14" s="12">
        <f>SUM(B5:B13)</f>
        <v>44640</v>
      </c>
      <c r="C14" s="12">
        <f>SUM(C5:C13)</f>
        <v>135576.4</v>
      </c>
      <c r="D14" s="22"/>
      <c r="E14" s="13">
        <f>SUM(E5:E13)</f>
        <v>11076591.879999999</v>
      </c>
      <c r="F14" s="13">
        <v>10168230</v>
      </c>
      <c r="G14" s="19">
        <f t="shared" si="1"/>
        <v>908361.87999999896</v>
      </c>
    </row>
  </sheetData>
  <mergeCells count="2">
    <mergeCell ref="D5:D14"/>
    <mergeCell ref="A2:G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2020-07-30T02:13:34Z</dcterms:modified>
</cp:coreProperties>
</file>