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440" windowHeight="12465"/>
  </bookViews>
  <sheets>
    <sheet name="附件" sheetId="1" r:id="rId1"/>
  </sheets>
  <definedNames>
    <definedName name="_xlnm.Print_Area" localSheetId="0">附件!$A$1:$I$37</definedName>
    <definedName name="_xlnm.Print_Titles" localSheetId="0">附件!$4:$4</definedName>
  </definedNames>
  <calcPr calcId="145621"/>
</workbook>
</file>

<file path=xl/calcChain.xml><?xml version="1.0" encoding="utf-8"?>
<calcChain xmlns="http://schemas.openxmlformats.org/spreadsheetml/2006/main">
  <c r="H5" i="1"/>
  <c r="G5"/>
  <c r="F5"/>
  <c r="H19"/>
  <c r="G19"/>
  <c r="G12"/>
  <c r="H12"/>
  <c r="F12"/>
  <c r="H36" l="1"/>
  <c r="G36"/>
  <c r="H34"/>
  <c r="G34"/>
  <c r="H31"/>
  <c r="G31"/>
  <c r="H28"/>
  <c r="G28"/>
  <c r="H23"/>
  <c r="G23"/>
  <c r="H15"/>
  <c r="G15"/>
</calcChain>
</file>

<file path=xl/sharedStrings.xml><?xml version="1.0" encoding="utf-8"?>
<sst xmlns="http://schemas.openxmlformats.org/spreadsheetml/2006/main" count="104" uniqueCount="46">
  <si>
    <t>单位：万元</t>
  </si>
  <si>
    <t>序号</t>
  </si>
  <si>
    <t>市（县）别</t>
  </si>
  <si>
    <t>项目名称</t>
  </si>
  <si>
    <t>支出功能分类科目</t>
  </si>
  <si>
    <t>应下达资金</t>
  </si>
  <si>
    <t>本次调整下达资金</t>
  </si>
  <si>
    <t>备注</t>
  </si>
  <si>
    <t>合计</t>
  </si>
  <si>
    <t>市本级</t>
    <phoneticPr fontId="9" type="noConversion"/>
  </si>
  <si>
    <t>蓬江区</t>
    <phoneticPr fontId="9" type="noConversion"/>
  </si>
  <si>
    <t>江海区</t>
    <phoneticPr fontId="9" type="noConversion"/>
  </si>
  <si>
    <t>台山市</t>
    <phoneticPr fontId="9" type="noConversion"/>
  </si>
  <si>
    <t>开平市</t>
    <phoneticPr fontId="9" type="noConversion"/>
  </si>
  <si>
    <t>鹤山市</t>
    <phoneticPr fontId="9" type="noConversion"/>
  </si>
  <si>
    <t>备注：指标进行追加（减）后，本次调整下达资金合计为0。</t>
    <phoneticPr fontId="9" type="noConversion"/>
  </si>
  <si>
    <t>附件1：</t>
    <phoneticPr fontId="9" type="noConversion"/>
  </si>
  <si>
    <t>市文广旅体局</t>
    <phoneticPr fontId="9" type="noConversion"/>
  </si>
  <si>
    <t>2070199其他文化和旅游支出</t>
    <phoneticPr fontId="12" type="noConversion"/>
  </si>
  <si>
    <t>项目承担单位</t>
    <phoneticPr fontId="9" type="noConversion"/>
  </si>
  <si>
    <t>蓬江区小计</t>
    <phoneticPr fontId="9" type="noConversion"/>
  </si>
  <si>
    <t>江海区小计</t>
    <phoneticPr fontId="9" type="noConversion"/>
  </si>
  <si>
    <t>市本级小计</t>
    <phoneticPr fontId="9" type="noConversion"/>
  </si>
  <si>
    <t>新会区小计</t>
    <phoneticPr fontId="9" type="noConversion"/>
  </si>
  <si>
    <t>蓬江区</t>
    <phoneticPr fontId="9" type="noConversion"/>
  </si>
  <si>
    <t>台山市小计</t>
    <phoneticPr fontId="9" type="noConversion"/>
  </si>
  <si>
    <t>开平市小计</t>
    <phoneticPr fontId="9" type="noConversion"/>
  </si>
  <si>
    <t>鹤山市小计</t>
    <phoneticPr fontId="9" type="noConversion"/>
  </si>
  <si>
    <t>恩平市</t>
    <phoneticPr fontId="9" type="noConversion"/>
  </si>
  <si>
    <t>恩平市小计</t>
    <phoneticPr fontId="9" type="noConversion"/>
  </si>
  <si>
    <t>调整下达2020年文化繁荣发展专项资金（省文化和旅游厅负责部分，第一批）安排表</t>
    <phoneticPr fontId="9" type="noConversion"/>
  </si>
  <si>
    <r>
      <t>江财教〔2020</t>
    </r>
    <r>
      <rPr>
        <b/>
        <sz val="10"/>
        <rFont val="宋体"/>
        <family val="3"/>
        <charset val="134"/>
      </rPr>
      <t>〕</t>
    </r>
    <r>
      <rPr>
        <b/>
        <sz val="10"/>
        <rFont val="宋体"/>
        <family val="3"/>
        <charset val="134"/>
      </rPr>
      <t>47</t>
    </r>
    <r>
      <rPr>
        <b/>
        <sz val="10"/>
        <rFont val="宋体"/>
        <family val="3"/>
        <charset val="134"/>
      </rPr>
      <t>号已下达资金</t>
    </r>
    <phoneticPr fontId="9" type="noConversion"/>
  </si>
  <si>
    <t>新增省级以上文物保护单位“四有”建设和基本布展</t>
    <phoneticPr fontId="12" type="noConversion"/>
  </si>
  <si>
    <t>2070299其他文物支出</t>
    <phoneticPr fontId="12" type="noConversion"/>
  </si>
  <si>
    <t>省级以上文物保护单位日常管理维护</t>
    <phoneticPr fontId="12" type="noConversion"/>
  </si>
  <si>
    <t>旅游厕所革命</t>
    <phoneticPr fontId="12" type="noConversion"/>
  </si>
  <si>
    <t>江门台山绿色能源之旅</t>
    <phoneticPr fontId="12" type="noConversion"/>
  </si>
  <si>
    <t>市博物馆</t>
    <phoneticPr fontId="9" type="noConversion"/>
  </si>
  <si>
    <t>江海区</t>
    <phoneticPr fontId="9" type="noConversion"/>
  </si>
  <si>
    <t>江南街道</t>
    <phoneticPr fontId="9" type="noConversion"/>
  </si>
  <si>
    <t>新会区</t>
    <phoneticPr fontId="9" type="noConversion"/>
  </si>
  <si>
    <t>新会区</t>
    <phoneticPr fontId="9" type="noConversion"/>
  </si>
  <si>
    <t>江门绿色能源康美之旅</t>
    <phoneticPr fontId="12" type="noConversion"/>
  </si>
  <si>
    <t>台山市海宴镇政府</t>
    <phoneticPr fontId="9" type="noConversion"/>
  </si>
  <si>
    <t>鹤山市</t>
    <phoneticPr fontId="9" type="noConversion"/>
  </si>
  <si>
    <t>2070299其他文物支出</t>
    <phoneticPr fontId="1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</si>
</sst>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#,##0.00_ "/>
  </numFmts>
  <fonts count="20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76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176" fontId="7" fillId="0" borderId="0" applyFont="0" applyFill="0" applyBorder="0" applyAlignment="0" applyProtection="0">
      <alignment vertical="center"/>
    </xf>
    <xf numFmtId="0" fontId="10" fillId="0" borderId="0"/>
    <xf numFmtId="43" fontId="7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1" fillId="0" borderId="2" xfId="3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176" fontId="17" fillId="0" borderId="1" xfId="1" applyFont="1" applyBorder="1" applyAlignment="1">
      <alignment vertical="center" wrapText="1"/>
    </xf>
    <xf numFmtId="37" fontId="17" fillId="0" borderId="1" xfId="1" applyNumberFormat="1" applyFont="1" applyBorder="1" applyAlignment="1">
      <alignment vertical="center" wrapText="1"/>
    </xf>
    <xf numFmtId="176" fontId="18" fillId="0" borderId="1" xfId="1" applyFont="1" applyFill="1" applyBorder="1" applyAlignment="1">
      <alignment vertical="center" wrapText="1"/>
    </xf>
    <xf numFmtId="177" fontId="18" fillId="0" borderId="1" xfId="1" applyNumberFormat="1" applyFont="1" applyFill="1" applyBorder="1" applyAlignment="1">
      <alignment vertical="center" wrapText="1"/>
    </xf>
    <xf numFmtId="176" fontId="18" fillId="0" borderId="1" xfId="1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3"/>
    <cellStyle name="常规 2 2" xfId="2"/>
    <cellStyle name="常规 2 6" xfId="5"/>
    <cellStyle name="千位分隔" xfId="1" builtinId="3"/>
    <cellStyle name="千位分隔 2" xfId="4"/>
    <cellStyle name="千位分隔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I37"/>
  <sheetViews>
    <sheetView tabSelected="1" workbookViewId="0">
      <selection activeCell="F10" sqref="F10"/>
    </sheetView>
  </sheetViews>
  <sheetFormatPr defaultColWidth="9" defaultRowHeight="14.25"/>
  <cols>
    <col min="1" max="1" width="5.625" style="5" customWidth="1"/>
    <col min="2" max="2" width="10.625" style="5" customWidth="1"/>
    <col min="3" max="3" width="12.125" style="5" customWidth="1"/>
    <col min="4" max="4" width="16" style="5" customWidth="1"/>
    <col min="5" max="5" width="16.125" style="5" customWidth="1"/>
    <col min="6" max="6" width="11.625" style="5" customWidth="1"/>
    <col min="7" max="8" width="10.625" style="6" customWidth="1"/>
    <col min="9" max="9" width="7.375" style="6" customWidth="1"/>
    <col min="10" max="16384" width="9" style="6"/>
  </cols>
  <sheetData>
    <row r="1" spans="1:9" s="1" customFormat="1" ht="30" customHeight="1">
      <c r="A1" s="7" t="s">
        <v>16</v>
      </c>
    </row>
    <row r="2" spans="1:9" s="1" customFormat="1" ht="31.5" customHeight="1">
      <c r="A2" s="34" t="s">
        <v>30</v>
      </c>
      <c r="B2" s="34"/>
      <c r="C2" s="34"/>
      <c r="D2" s="34"/>
      <c r="E2" s="34"/>
      <c r="F2" s="34"/>
      <c r="G2" s="34"/>
      <c r="H2" s="34"/>
      <c r="I2" s="34"/>
    </row>
    <row r="3" spans="1:9" s="1" customFormat="1" ht="20.100000000000001" customHeight="1">
      <c r="A3" s="8"/>
      <c r="B3" s="8"/>
      <c r="C3" s="8"/>
      <c r="D3" s="8"/>
      <c r="E3" s="8"/>
      <c r="F3" s="8"/>
      <c r="G3" s="8"/>
      <c r="H3" s="8"/>
      <c r="I3" s="12" t="s">
        <v>0</v>
      </c>
    </row>
    <row r="4" spans="1:9" s="2" customFormat="1" ht="53.25" customHeight="1">
      <c r="A4" s="9" t="s">
        <v>1</v>
      </c>
      <c r="B4" s="9" t="s">
        <v>2</v>
      </c>
      <c r="C4" s="17" t="s">
        <v>19</v>
      </c>
      <c r="D4" s="15" t="s">
        <v>3</v>
      </c>
      <c r="E4" s="9" t="s">
        <v>4</v>
      </c>
      <c r="F4" s="17" t="s">
        <v>31</v>
      </c>
      <c r="G4" s="9" t="s">
        <v>5</v>
      </c>
      <c r="H4" s="10" t="s">
        <v>6</v>
      </c>
      <c r="I4" s="9" t="s">
        <v>7</v>
      </c>
    </row>
    <row r="5" spans="1:9" s="3" customFormat="1" ht="17.25" customHeight="1">
      <c r="A5" s="35" t="s">
        <v>8</v>
      </c>
      <c r="B5" s="35"/>
      <c r="C5" s="9"/>
      <c r="D5" s="15"/>
      <c r="E5" s="9"/>
      <c r="F5" s="26">
        <f>F12</f>
        <v>288</v>
      </c>
      <c r="G5" s="26">
        <f>G12+G15+G19+G23+G28+G31+G34+G36</f>
        <v>288</v>
      </c>
      <c r="H5" s="27">
        <f>H12+H15+H19+H23+H28+H31+H34+H36</f>
        <v>0</v>
      </c>
      <c r="I5" s="13"/>
    </row>
    <row r="6" spans="1:9" s="16" customFormat="1" ht="51.75" customHeight="1">
      <c r="A6" s="36">
        <v>1</v>
      </c>
      <c r="B6" s="18" t="s">
        <v>9</v>
      </c>
      <c r="C6" s="19" t="s">
        <v>17</v>
      </c>
      <c r="D6" s="20" t="s">
        <v>32</v>
      </c>
      <c r="E6" s="20" t="s">
        <v>45</v>
      </c>
      <c r="F6" s="28">
        <v>90</v>
      </c>
      <c r="G6" s="28">
        <v>0</v>
      </c>
      <c r="H6" s="29">
        <v>-90</v>
      </c>
      <c r="I6" s="19"/>
    </row>
    <row r="7" spans="1:9" s="16" customFormat="1" ht="49.5" customHeight="1">
      <c r="A7" s="37"/>
      <c r="B7" s="18" t="s">
        <v>9</v>
      </c>
      <c r="C7" s="19" t="s">
        <v>37</v>
      </c>
      <c r="D7" s="20" t="s">
        <v>32</v>
      </c>
      <c r="E7" s="20" t="s">
        <v>33</v>
      </c>
      <c r="F7" s="28">
        <v>0</v>
      </c>
      <c r="G7" s="28">
        <v>5</v>
      </c>
      <c r="H7" s="29">
        <v>5</v>
      </c>
      <c r="I7" s="19"/>
    </row>
    <row r="8" spans="1:9" s="16" customFormat="1" ht="42.75" customHeight="1">
      <c r="A8" s="37"/>
      <c r="B8" s="18" t="s">
        <v>9</v>
      </c>
      <c r="C8" s="19" t="s">
        <v>17</v>
      </c>
      <c r="D8" s="20" t="s">
        <v>34</v>
      </c>
      <c r="E8" s="20" t="s">
        <v>33</v>
      </c>
      <c r="F8" s="28">
        <v>153</v>
      </c>
      <c r="G8" s="28">
        <v>0</v>
      </c>
      <c r="H8" s="29">
        <v>-153</v>
      </c>
      <c r="I8" s="19"/>
    </row>
    <row r="9" spans="1:9" s="16" customFormat="1" ht="42.75" customHeight="1">
      <c r="A9" s="37"/>
      <c r="B9" s="18" t="s">
        <v>9</v>
      </c>
      <c r="C9" s="19" t="s">
        <v>37</v>
      </c>
      <c r="D9" s="20" t="s">
        <v>34</v>
      </c>
      <c r="E9" s="20" t="s">
        <v>33</v>
      </c>
      <c r="F9" s="28">
        <v>0</v>
      </c>
      <c r="G9" s="28">
        <v>6</v>
      </c>
      <c r="H9" s="29">
        <v>6</v>
      </c>
      <c r="I9" s="19"/>
    </row>
    <row r="10" spans="1:9" s="16" customFormat="1" ht="42" customHeight="1">
      <c r="A10" s="37"/>
      <c r="B10" s="18" t="s">
        <v>9</v>
      </c>
      <c r="C10" s="19" t="s">
        <v>17</v>
      </c>
      <c r="D10" s="20" t="s">
        <v>35</v>
      </c>
      <c r="E10" s="20" t="s">
        <v>18</v>
      </c>
      <c r="F10" s="28">
        <v>25</v>
      </c>
      <c r="G10" s="28">
        <v>0</v>
      </c>
      <c r="H10" s="29">
        <v>-25</v>
      </c>
      <c r="I10" s="19"/>
    </row>
    <row r="11" spans="1:9" s="16" customFormat="1" ht="49.5" customHeight="1">
      <c r="A11" s="37"/>
      <c r="B11" s="18" t="s">
        <v>9</v>
      </c>
      <c r="C11" s="19" t="s">
        <v>17</v>
      </c>
      <c r="D11" s="20" t="s">
        <v>36</v>
      </c>
      <c r="E11" s="20" t="s">
        <v>18</v>
      </c>
      <c r="F11" s="28">
        <v>20</v>
      </c>
      <c r="G11" s="28">
        <v>0</v>
      </c>
      <c r="H11" s="29">
        <v>-20</v>
      </c>
      <c r="I11" s="19"/>
    </row>
    <row r="12" spans="1:9" s="16" customFormat="1" ht="32.25" customHeight="1">
      <c r="A12" s="38"/>
      <c r="B12" s="21" t="s">
        <v>22</v>
      </c>
      <c r="C12" s="19"/>
      <c r="D12" s="20"/>
      <c r="E12" s="22"/>
      <c r="F12" s="28">
        <f>F6+F7+F8+F9+F10+F11</f>
        <v>288</v>
      </c>
      <c r="G12" s="28">
        <f t="shared" ref="G12:H12" si="0">G6+G7+G8+G9+G10+G11</f>
        <v>11</v>
      </c>
      <c r="H12" s="28">
        <f t="shared" si="0"/>
        <v>-277</v>
      </c>
      <c r="I12" s="19"/>
    </row>
    <row r="13" spans="1:9" s="4" customFormat="1" ht="48.75" customHeight="1">
      <c r="A13" s="31">
        <v>2</v>
      </c>
      <c r="B13" s="31" t="s">
        <v>10</v>
      </c>
      <c r="C13" s="23" t="s">
        <v>24</v>
      </c>
      <c r="D13" s="20" t="s">
        <v>32</v>
      </c>
      <c r="E13" s="20" t="s">
        <v>33</v>
      </c>
      <c r="F13" s="30">
        <v>0</v>
      </c>
      <c r="G13" s="30">
        <v>15</v>
      </c>
      <c r="H13" s="30">
        <v>15</v>
      </c>
      <c r="I13" s="24"/>
    </row>
    <row r="14" spans="1:9" s="4" customFormat="1" ht="40.5" customHeight="1">
      <c r="A14" s="32"/>
      <c r="B14" s="32"/>
      <c r="C14" s="23" t="s">
        <v>10</v>
      </c>
      <c r="D14" s="20" t="s">
        <v>34</v>
      </c>
      <c r="E14" s="20" t="s">
        <v>33</v>
      </c>
      <c r="F14" s="30">
        <v>0</v>
      </c>
      <c r="G14" s="30">
        <v>27</v>
      </c>
      <c r="H14" s="30">
        <v>27</v>
      </c>
      <c r="I14" s="24"/>
    </row>
    <row r="15" spans="1:9" s="4" customFormat="1" ht="29.25" customHeight="1">
      <c r="A15" s="33"/>
      <c r="B15" s="20" t="s">
        <v>20</v>
      </c>
      <c r="C15" s="23"/>
      <c r="D15" s="23"/>
      <c r="E15" s="22"/>
      <c r="F15" s="30"/>
      <c r="G15" s="30">
        <f>SUM(G13:G14)</f>
        <v>42</v>
      </c>
      <c r="H15" s="30">
        <f>SUM(H13:H14)</f>
        <v>42</v>
      </c>
      <c r="I15" s="24"/>
    </row>
    <row r="16" spans="1:9" s="4" customFormat="1" ht="59.25" customHeight="1">
      <c r="A16" s="31">
        <v>3</v>
      </c>
      <c r="B16" s="31" t="s">
        <v>11</v>
      </c>
      <c r="C16" s="23" t="s">
        <v>38</v>
      </c>
      <c r="D16" s="20" t="s">
        <v>32</v>
      </c>
      <c r="E16" s="20" t="s">
        <v>33</v>
      </c>
      <c r="F16" s="30">
        <v>0</v>
      </c>
      <c r="G16" s="30">
        <v>5</v>
      </c>
      <c r="H16" s="30">
        <v>5</v>
      </c>
      <c r="I16" s="24"/>
    </row>
    <row r="17" spans="1:9" s="4" customFormat="1" ht="49.5" customHeight="1">
      <c r="A17" s="32"/>
      <c r="B17" s="32"/>
      <c r="C17" s="23" t="s">
        <v>38</v>
      </c>
      <c r="D17" s="20" t="s">
        <v>34</v>
      </c>
      <c r="E17" s="20" t="s">
        <v>33</v>
      </c>
      <c r="F17" s="30">
        <v>0</v>
      </c>
      <c r="G17" s="30">
        <v>6</v>
      </c>
      <c r="H17" s="30">
        <v>6</v>
      </c>
      <c r="I17" s="24"/>
    </row>
    <row r="18" spans="1:9" s="4" customFormat="1" ht="36.75" customHeight="1">
      <c r="A18" s="32"/>
      <c r="B18" s="33"/>
      <c r="C18" s="23" t="s">
        <v>39</v>
      </c>
      <c r="D18" s="20" t="s">
        <v>35</v>
      </c>
      <c r="E18" s="20" t="s">
        <v>18</v>
      </c>
      <c r="F18" s="30">
        <v>0</v>
      </c>
      <c r="G18" s="30">
        <v>5</v>
      </c>
      <c r="H18" s="30">
        <v>5</v>
      </c>
      <c r="I18" s="24"/>
    </row>
    <row r="19" spans="1:9" s="4" customFormat="1" ht="36.75" customHeight="1">
      <c r="A19" s="33"/>
      <c r="B19" s="20" t="s">
        <v>21</v>
      </c>
      <c r="C19" s="23"/>
      <c r="D19" s="23"/>
      <c r="E19" s="20"/>
      <c r="F19" s="30"/>
      <c r="G19" s="30">
        <f>G16+G17+G18</f>
        <v>16</v>
      </c>
      <c r="H19" s="30">
        <f>H16+H17+H18</f>
        <v>16</v>
      </c>
      <c r="I19" s="24"/>
    </row>
    <row r="20" spans="1:9" s="4" customFormat="1" ht="66.75" customHeight="1">
      <c r="A20" s="32">
        <v>4</v>
      </c>
      <c r="B20" s="32" t="s">
        <v>40</v>
      </c>
      <c r="C20" s="23" t="s">
        <v>41</v>
      </c>
      <c r="D20" s="20" t="s">
        <v>32</v>
      </c>
      <c r="E20" s="20" t="s">
        <v>33</v>
      </c>
      <c r="F20" s="30">
        <v>0</v>
      </c>
      <c r="G20" s="30">
        <v>10</v>
      </c>
      <c r="H20" s="30">
        <v>10</v>
      </c>
      <c r="I20" s="24"/>
    </row>
    <row r="21" spans="1:9" s="4" customFormat="1" ht="54" customHeight="1">
      <c r="A21" s="32"/>
      <c r="B21" s="32"/>
      <c r="C21" s="23" t="s">
        <v>41</v>
      </c>
      <c r="D21" s="20" t="s">
        <v>34</v>
      </c>
      <c r="E21" s="20" t="s">
        <v>33</v>
      </c>
      <c r="F21" s="30">
        <v>0</v>
      </c>
      <c r="G21" s="30">
        <v>33</v>
      </c>
      <c r="H21" s="30">
        <v>33</v>
      </c>
      <c r="I21" s="24"/>
    </row>
    <row r="22" spans="1:9" s="4" customFormat="1" ht="48" customHeight="1">
      <c r="A22" s="32"/>
      <c r="B22" s="32"/>
      <c r="C22" s="23" t="s">
        <v>41</v>
      </c>
      <c r="D22" s="20" t="s">
        <v>42</v>
      </c>
      <c r="E22" s="20" t="s">
        <v>18</v>
      </c>
      <c r="F22" s="30">
        <v>0</v>
      </c>
      <c r="G22" s="30">
        <v>10</v>
      </c>
      <c r="H22" s="30">
        <v>10</v>
      </c>
      <c r="I22" s="24"/>
    </row>
    <row r="23" spans="1:9" s="4" customFormat="1" ht="36.75" customHeight="1">
      <c r="A23" s="32"/>
      <c r="B23" s="20" t="s">
        <v>23</v>
      </c>
      <c r="C23" s="23"/>
      <c r="D23" s="23"/>
      <c r="E23" s="20"/>
      <c r="F23" s="30"/>
      <c r="G23" s="30">
        <f>SUM(G20:G22)</f>
        <v>53</v>
      </c>
      <c r="H23" s="30">
        <f>SUM(H20:H22)</f>
        <v>53</v>
      </c>
      <c r="I23" s="24"/>
    </row>
    <row r="24" spans="1:9" s="4" customFormat="1" ht="66.75" customHeight="1">
      <c r="A24" s="32">
        <v>5</v>
      </c>
      <c r="B24" s="32" t="s">
        <v>12</v>
      </c>
      <c r="C24" s="23" t="s">
        <v>12</v>
      </c>
      <c r="D24" s="20" t="s">
        <v>32</v>
      </c>
      <c r="E24" s="20" t="s">
        <v>33</v>
      </c>
      <c r="F24" s="30">
        <v>0</v>
      </c>
      <c r="G24" s="30">
        <v>10</v>
      </c>
      <c r="H24" s="30">
        <v>10</v>
      </c>
      <c r="I24" s="24"/>
    </row>
    <row r="25" spans="1:9" s="4" customFormat="1" ht="54" customHeight="1">
      <c r="A25" s="32"/>
      <c r="B25" s="32"/>
      <c r="C25" s="23" t="s">
        <v>12</v>
      </c>
      <c r="D25" s="20" t="s">
        <v>34</v>
      </c>
      <c r="E25" s="20" t="s">
        <v>33</v>
      </c>
      <c r="F25" s="30">
        <v>0</v>
      </c>
      <c r="G25" s="30">
        <v>39</v>
      </c>
      <c r="H25" s="30">
        <v>39</v>
      </c>
      <c r="I25" s="24"/>
    </row>
    <row r="26" spans="1:9" s="4" customFormat="1" ht="46.5" customHeight="1">
      <c r="A26" s="32"/>
      <c r="B26" s="32"/>
      <c r="C26" s="23" t="s">
        <v>43</v>
      </c>
      <c r="D26" s="20" t="s">
        <v>35</v>
      </c>
      <c r="E26" s="20" t="s">
        <v>18</v>
      </c>
      <c r="F26" s="30">
        <v>0</v>
      </c>
      <c r="G26" s="30">
        <v>20</v>
      </c>
      <c r="H26" s="30">
        <v>20</v>
      </c>
      <c r="I26" s="24"/>
    </row>
    <row r="27" spans="1:9" s="4" customFormat="1" ht="46.5" customHeight="1">
      <c r="A27" s="32"/>
      <c r="B27" s="33"/>
      <c r="C27" s="23" t="s">
        <v>12</v>
      </c>
      <c r="D27" s="20" t="s">
        <v>42</v>
      </c>
      <c r="E27" s="20" t="s">
        <v>18</v>
      </c>
      <c r="F27" s="30">
        <v>0</v>
      </c>
      <c r="G27" s="30">
        <v>10</v>
      </c>
      <c r="H27" s="30">
        <v>10</v>
      </c>
      <c r="I27" s="24"/>
    </row>
    <row r="28" spans="1:9" s="4" customFormat="1" ht="48" customHeight="1">
      <c r="A28" s="33"/>
      <c r="B28" s="20" t="s">
        <v>25</v>
      </c>
      <c r="C28" s="23"/>
      <c r="D28" s="23"/>
      <c r="E28" s="20"/>
      <c r="F28" s="30"/>
      <c r="G28" s="30">
        <f>SUM(G24:G27)</f>
        <v>79</v>
      </c>
      <c r="H28" s="30">
        <f>SUM(H24:H27)</f>
        <v>79</v>
      </c>
      <c r="I28" s="24"/>
    </row>
    <row r="29" spans="1:9" s="4" customFormat="1" ht="72" customHeight="1">
      <c r="A29" s="31">
        <v>6</v>
      </c>
      <c r="B29" s="31" t="s">
        <v>13</v>
      </c>
      <c r="C29" s="23" t="s">
        <v>13</v>
      </c>
      <c r="D29" s="20" t="s">
        <v>32</v>
      </c>
      <c r="E29" s="20" t="s">
        <v>33</v>
      </c>
      <c r="F29" s="30">
        <v>0</v>
      </c>
      <c r="G29" s="30">
        <v>35</v>
      </c>
      <c r="H29" s="30">
        <v>35</v>
      </c>
      <c r="I29" s="24"/>
    </row>
    <row r="30" spans="1:9" s="4" customFormat="1" ht="81.75" customHeight="1">
      <c r="A30" s="32"/>
      <c r="B30" s="32"/>
      <c r="C30" s="23" t="s">
        <v>13</v>
      </c>
      <c r="D30" s="20" t="s">
        <v>34</v>
      </c>
      <c r="E30" s="20" t="s">
        <v>33</v>
      </c>
      <c r="F30" s="30">
        <v>0</v>
      </c>
      <c r="G30" s="30">
        <v>27</v>
      </c>
      <c r="H30" s="30">
        <v>27</v>
      </c>
      <c r="I30" s="24"/>
    </row>
    <row r="31" spans="1:9" s="4" customFormat="1" ht="60" customHeight="1">
      <c r="A31" s="33"/>
      <c r="B31" s="20" t="s">
        <v>26</v>
      </c>
      <c r="C31" s="23"/>
      <c r="D31" s="23"/>
      <c r="E31" s="20"/>
      <c r="F31" s="30"/>
      <c r="G31" s="30">
        <f>SUM(G29:G30)</f>
        <v>62</v>
      </c>
      <c r="H31" s="30">
        <f>SUM(H29:H30)</f>
        <v>62</v>
      </c>
      <c r="I31" s="24"/>
    </row>
    <row r="32" spans="1:9" s="4" customFormat="1" ht="60" customHeight="1">
      <c r="A32" s="31">
        <v>7</v>
      </c>
      <c r="B32" s="31" t="s">
        <v>14</v>
      </c>
      <c r="C32" s="23" t="s">
        <v>44</v>
      </c>
      <c r="D32" s="20" t="s">
        <v>32</v>
      </c>
      <c r="E32" s="20" t="s">
        <v>33</v>
      </c>
      <c r="F32" s="30">
        <v>0</v>
      </c>
      <c r="G32" s="30">
        <v>10</v>
      </c>
      <c r="H32" s="30">
        <v>10</v>
      </c>
      <c r="I32" s="24"/>
    </row>
    <row r="33" spans="1:9" s="4" customFormat="1" ht="45" customHeight="1">
      <c r="A33" s="32"/>
      <c r="B33" s="32"/>
      <c r="C33" s="23" t="s">
        <v>44</v>
      </c>
      <c r="D33" s="20" t="s">
        <v>34</v>
      </c>
      <c r="E33" s="20" t="s">
        <v>33</v>
      </c>
      <c r="F33" s="30">
        <v>0</v>
      </c>
      <c r="G33" s="30">
        <v>6</v>
      </c>
      <c r="H33" s="30">
        <v>6</v>
      </c>
      <c r="I33" s="24"/>
    </row>
    <row r="34" spans="1:9" s="4" customFormat="1" ht="51.75" customHeight="1">
      <c r="A34" s="33"/>
      <c r="B34" s="20" t="s">
        <v>27</v>
      </c>
      <c r="C34" s="23"/>
      <c r="D34" s="23"/>
      <c r="E34" s="20"/>
      <c r="F34" s="30"/>
      <c r="G34" s="30">
        <f>SUM(G32:G33)</f>
        <v>16</v>
      </c>
      <c r="H34" s="30">
        <f>SUM(H32:H33)</f>
        <v>16</v>
      </c>
      <c r="I34" s="24"/>
    </row>
    <row r="35" spans="1:9" s="4" customFormat="1" ht="63" customHeight="1">
      <c r="A35" s="31">
        <v>8</v>
      </c>
      <c r="B35" s="25" t="s">
        <v>28</v>
      </c>
      <c r="C35" s="23" t="s">
        <v>28</v>
      </c>
      <c r="D35" s="20" t="s">
        <v>34</v>
      </c>
      <c r="E35" s="20" t="s">
        <v>33</v>
      </c>
      <c r="F35" s="30">
        <v>0</v>
      </c>
      <c r="G35" s="30">
        <v>9</v>
      </c>
      <c r="H35" s="30">
        <v>9</v>
      </c>
      <c r="I35" s="24"/>
    </row>
    <row r="36" spans="1:9" s="4" customFormat="1" ht="39" customHeight="1">
      <c r="A36" s="33"/>
      <c r="B36" s="20" t="s">
        <v>29</v>
      </c>
      <c r="C36" s="23"/>
      <c r="D36" s="23"/>
      <c r="E36" s="20"/>
      <c r="F36" s="30"/>
      <c r="G36" s="30">
        <f>SUM(G35:G35)</f>
        <v>9</v>
      </c>
      <c r="H36" s="30">
        <f>SUM(H35:H35)</f>
        <v>9</v>
      </c>
      <c r="I36" s="24"/>
    </row>
    <row r="37" spans="1:9" ht="24" customHeight="1">
      <c r="A37" s="14" t="s">
        <v>15</v>
      </c>
      <c r="B37" s="11"/>
      <c r="C37" s="11"/>
      <c r="D37" s="11"/>
      <c r="E37" s="11"/>
      <c r="F37" s="11"/>
      <c r="G37" s="11"/>
      <c r="H37" s="11"/>
    </row>
  </sheetData>
  <mergeCells count="16">
    <mergeCell ref="A24:A28"/>
    <mergeCell ref="B24:B27"/>
    <mergeCell ref="A2:I2"/>
    <mergeCell ref="A5:B5"/>
    <mergeCell ref="B13:B14"/>
    <mergeCell ref="A13:A15"/>
    <mergeCell ref="A6:A12"/>
    <mergeCell ref="A16:A19"/>
    <mergeCell ref="B16:B18"/>
    <mergeCell ref="A20:A23"/>
    <mergeCell ref="B20:B22"/>
    <mergeCell ref="A29:A31"/>
    <mergeCell ref="B29:B30"/>
    <mergeCell ref="A32:A34"/>
    <mergeCell ref="B32:B33"/>
    <mergeCell ref="A35:A36"/>
  </mergeCells>
  <phoneticPr fontId="9" type="noConversion"/>
  <printOptions horizontalCentered="1"/>
  <pageMargins left="0.47244094488188981" right="0.47244094488188981" top="0.98425196850393704" bottom="0.98425196850393704" header="0.51181102362204722" footer="0.51181102362204722"/>
  <pageSetup paperSize="9" scale="87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2020-09-09T01:26:37Z</cp:lastPrinted>
  <dcterms:created xsi:type="dcterms:W3CDTF">1996-12-17T01:32:00Z</dcterms:created>
  <dcterms:modified xsi:type="dcterms:W3CDTF">2020-09-09T01:27:43Z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