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8035" windowHeight="12330"/>
  </bookViews>
  <sheets>
    <sheet name="封面" sheetId="3" r:id="rId1"/>
    <sheet name="一般公共预算" sheetId="1" r:id="rId2"/>
    <sheet name="政府性基金预算" sheetId="2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Q18" i="2" l="1"/>
  <c r="O18" i="2"/>
  <c r="Q17" i="2"/>
  <c r="O17" i="2"/>
  <c r="M17" i="2"/>
  <c r="Q16" i="2"/>
  <c r="M16" i="2"/>
  <c r="Q15" i="2"/>
  <c r="O15" i="2"/>
  <c r="M15" i="2"/>
  <c r="H15" i="2"/>
  <c r="F15" i="2"/>
  <c r="Q14" i="2"/>
  <c r="O14" i="2"/>
  <c r="M14" i="2"/>
  <c r="F14" i="2"/>
  <c r="D14" i="2"/>
  <c r="Q13" i="2"/>
  <c r="O13" i="2"/>
  <c r="M13" i="2"/>
  <c r="H13" i="2"/>
  <c r="F13" i="2"/>
  <c r="Q12" i="2"/>
  <c r="O12" i="2"/>
  <c r="M12" i="2"/>
  <c r="F12" i="2"/>
  <c r="D12" i="2"/>
  <c r="Q11" i="2"/>
  <c r="O11" i="2"/>
  <c r="M11" i="2"/>
  <c r="H11" i="2"/>
  <c r="F11" i="2"/>
  <c r="Q10" i="2"/>
  <c r="O10" i="2"/>
  <c r="M10" i="2"/>
  <c r="F10" i="2"/>
  <c r="D10" i="2"/>
  <c r="P7" i="2"/>
  <c r="O9" i="2"/>
  <c r="M9" i="2"/>
  <c r="H9" i="2"/>
  <c r="F9" i="2"/>
  <c r="Q8" i="2"/>
  <c r="O8" i="2"/>
  <c r="I7" i="2"/>
  <c r="F8" i="2"/>
  <c r="R7" i="2"/>
  <c r="R19" i="2" s="1"/>
  <c r="N7" i="2"/>
  <c r="N19" i="2" s="1"/>
  <c r="G7" i="2"/>
  <c r="G19" i="2" s="1"/>
  <c r="C7" i="2"/>
  <c r="C19" i="2" s="1"/>
  <c r="H7" i="2" l="1"/>
  <c r="I19" i="2"/>
  <c r="H19" i="2" s="1"/>
  <c r="Q7" i="2"/>
  <c r="P19" i="2"/>
  <c r="O19" i="2" s="1"/>
  <c r="O7" i="2"/>
  <c r="H10" i="2"/>
  <c r="H12" i="2"/>
  <c r="H14" i="2"/>
  <c r="E7" i="2"/>
  <c r="Q9" i="2"/>
  <c r="L7" i="2"/>
  <c r="D8" i="2"/>
  <c r="H8" i="2"/>
  <c r="D9" i="2"/>
  <c r="D11" i="2"/>
  <c r="D13" i="2"/>
  <c r="D15" i="2"/>
  <c r="O16" i="2"/>
  <c r="M18" i="2"/>
  <c r="D7" i="2" l="1"/>
  <c r="E19" i="2"/>
  <c r="Q19" i="2"/>
  <c r="L19" i="2"/>
  <c r="M19" i="2" s="1"/>
  <c r="M7" i="2"/>
  <c r="F7" i="2"/>
  <c r="D19" i="2" l="1"/>
  <c r="F19" i="2"/>
  <c r="C7" i="1" l="1"/>
  <c r="D8" i="1"/>
  <c r="F8" i="1"/>
  <c r="D9" i="1"/>
  <c r="F9" i="1"/>
  <c r="D11" i="1"/>
  <c r="F11" i="1"/>
  <c r="D12" i="1"/>
  <c r="F12" i="1"/>
  <c r="D13" i="1"/>
  <c r="F13" i="1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F17" i="1"/>
  <c r="D17" i="1"/>
  <c r="M16" i="1"/>
  <c r="K16" i="1"/>
  <c r="F16" i="1"/>
  <c r="D16" i="1"/>
  <c r="M15" i="1"/>
  <c r="K15" i="1"/>
  <c r="F15" i="1"/>
  <c r="D15" i="1"/>
  <c r="M14" i="1"/>
  <c r="K14" i="1"/>
  <c r="F14" i="1"/>
  <c r="D14" i="1"/>
  <c r="M13" i="1"/>
  <c r="K13" i="1"/>
  <c r="M12" i="1"/>
  <c r="K12" i="1"/>
  <c r="M11" i="1"/>
  <c r="K11" i="1"/>
  <c r="M10" i="1"/>
  <c r="K10" i="1"/>
  <c r="G10" i="1"/>
  <c r="E10" i="1"/>
  <c r="D10" i="1" s="1"/>
  <c r="C10" i="1"/>
  <c r="M9" i="1"/>
  <c r="K9" i="1"/>
  <c r="M8" i="1"/>
  <c r="K8" i="1"/>
  <c r="G7" i="1"/>
  <c r="N7" i="1"/>
  <c r="N35" i="1" s="1"/>
  <c r="L7" i="1"/>
  <c r="L35" i="1" s="1"/>
  <c r="J7" i="1"/>
  <c r="J35" i="1" s="1"/>
  <c r="F10" i="1" l="1"/>
  <c r="C35" i="1"/>
  <c r="K35" i="1"/>
  <c r="G35" i="1"/>
  <c r="M35" i="1"/>
  <c r="E7" i="1"/>
  <c r="F7" i="1" s="1"/>
  <c r="K7" i="1"/>
  <c r="M7" i="1"/>
  <c r="D7" i="1" l="1"/>
  <c r="E35" i="1"/>
  <c r="D35" i="1" s="1"/>
  <c r="F35" i="1" l="1"/>
</calcChain>
</file>

<file path=xl/sharedStrings.xml><?xml version="1.0" encoding="utf-8"?>
<sst xmlns="http://schemas.openxmlformats.org/spreadsheetml/2006/main" count="118" uniqueCount="87">
  <si>
    <t>单位：万元</t>
    <phoneticPr fontId="4" type="noConversion"/>
  </si>
  <si>
    <t>收入项目</t>
    <phoneticPr fontId="4" type="noConversion"/>
  </si>
  <si>
    <t>支出项目</t>
    <phoneticPr fontId="4" type="noConversion"/>
  </si>
  <si>
    <t>科目号</t>
    <phoneticPr fontId="4" type="noConversion"/>
  </si>
  <si>
    <t>科目名称</t>
    <phoneticPr fontId="4" type="noConversion"/>
  </si>
  <si>
    <t>2021年预算</t>
    <phoneticPr fontId="4" type="noConversion"/>
  </si>
  <si>
    <t>第二次预算调整</t>
    <phoneticPr fontId="4" type="noConversion"/>
  </si>
  <si>
    <t>第三次预算调整</t>
    <phoneticPr fontId="4" type="noConversion"/>
  </si>
  <si>
    <t>调整金额</t>
    <phoneticPr fontId="4" type="noConversion"/>
  </si>
  <si>
    <t>调整后
预算数</t>
  </si>
  <si>
    <t>一、一般公共预算收入</t>
    <phoneticPr fontId="4" type="noConversion"/>
  </si>
  <si>
    <t>一、一般公共预算支出</t>
    <phoneticPr fontId="4" type="noConversion"/>
  </si>
  <si>
    <t>税收收入</t>
    <phoneticPr fontId="4" type="noConversion"/>
  </si>
  <si>
    <t>一般公共服务支出</t>
  </si>
  <si>
    <t>非税收入</t>
    <phoneticPr fontId="4" type="noConversion"/>
  </si>
  <si>
    <t>国防支出</t>
    <phoneticPr fontId="4" type="noConversion"/>
  </si>
  <si>
    <t>二、转移性收入</t>
    <phoneticPr fontId="4" type="noConversion"/>
  </si>
  <si>
    <t>公共安全支出</t>
  </si>
  <si>
    <t>返还性收入</t>
    <phoneticPr fontId="4" type="noConversion"/>
  </si>
  <si>
    <t>教育支出</t>
  </si>
  <si>
    <t>一般性转移支付收入</t>
    <phoneticPr fontId="4" type="noConversion"/>
  </si>
  <si>
    <t>科学技术支出</t>
  </si>
  <si>
    <t>专项转移支付收入</t>
    <phoneticPr fontId="4" type="noConversion"/>
  </si>
  <si>
    <t>文化旅游体育与传媒支出</t>
  </si>
  <si>
    <t>三、债务转贷收入</t>
    <phoneticPr fontId="4" type="noConversion"/>
  </si>
  <si>
    <t>社会保障和就业支出</t>
  </si>
  <si>
    <t>四、上年结余收入</t>
    <phoneticPr fontId="4" type="noConversion"/>
  </si>
  <si>
    <t>卫生健康支出</t>
  </si>
  <si>
    <t>五、调入资金</t>
    <phoneticPr fontId="4" type="noConversion"/>
  </si>
  <si>
    <t>节能环保支出</t>
  </si>
  <si>
    <t>六、动用预算稳定调节基金</t>
    <phoneticPr fontId="4" type="noConversion"/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</si>
  <si>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</si>
  <si>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</si>
  <si>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</si>
  <si>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</si>
  <si>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</si>
  <si>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</si>
  <si>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</si>
  <si>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</si>
  <si>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</si>
  <si>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  <phoneticPr fontId="4" type="noConversion"/>
  </si>
  <si>
    <t>预备费</t>
    <phoneticPr fontId="4" type="noConversion"/>
  </si>
  <si>
    <t>其他支出</t>
    <phoneticPr fontId="4" type="noConversion"/>
  </si>
  <si>
    <t>债务付息支出</t>
  </si>
  <si>
    <t>债务发行费用支出</t>
  </si>
  <si>
    <t>二、上解支出</t>
    <phoneticPr fontId="4" type="noConversion"/>
  </si>
  <si>
    <t>四、债务还本支出</t>
    <phoneticPr fontId="4" type="noConversion"/>
  </si>
  <si>
    <t>五、年终结余</t>
    <phoneticPr fontId="4" type="noConversion"/>
  </si>
  <si>
    <t>六、安排预算稳定调节基金</t>
    <phoneticPr fontId="4" type="noConversion"/>
  </si>
  <si>
    <t>收入合计</t>
    <phoneticPr fontId="4" type="noConversion"/>
  </si>
  <si>
    <t>支出合计</t>
    <phoneticPr fontId="4" type="noConversion"/>
  </si>
  <si>
    <r>
      <t>附件3-1</t>
    </r>
    <r>
      <rPr>
        <sz val="12"/>
        <rFont val="宋体"/>
        <family val="3"/>
        <charset val="134"/>
      </rPr>
      <t>：</t>
    </r>
    <phoneticPr fontId="4" type="noConversion"/>
  </si>
  <si>
    <t>2021年鹤山市全市一般公共预算调整情况总表</t>
    <phoneticPr fontId="4" type="noConversion"/>
  </si>
  <si>
    <t>第二次调整预算数</t>
  </si>
  <si>
    <t>单位：万元</t>
  </si>
  <si>
    <t>收入项目</t>
  </si>
  <si>
    <t>支出项目</t>
  </si>
  <si>
    <t>科目号</t>
  </si>
  <si>
    <t>科目名称</t>
  </si>
  <si>
    <t>2021年预算</t>
  </si>
  <si>
    <t>调整金额</t>
  </si>
  <si>
    <t>第一次调整预算数</t>
  </si>
  <si>
    <t>第二次调整</t>
  </si>
  <si>
    <t>第三次调整</t>
  </si>
  <si>
    <t>一、政府性基金预算收入</t>
  </si>
  <si>
    <t>一、政府性基金预算支出</t>
  </si>
  <si>
    <t>农业土地开发资金收入</t>
  </si>
  <si>
    <t>国有土地使用权出让收入</t>
  </si>
  <si>
    <t>彩票公益金收入</t>
  </si>
  <si>
    <t>城市基础设施配套费收入</t>
  </si>
  <si>
    <t>污水处理费收入</t>
  </si>
  <si>
    <t>其他支出</t>
  </si>
  <si>
    <t>二、转移性收入</t>
  </si>
  <si>
    <t>三、上年结余收入</t>
  </si>
  <si>
    <t>四、债务转贷收入</t>
  </si>
  <si>
    <t>二、上解上级支出</t>
  </si>
  <si>
    <t>三、债务还本支出</t>
  </si>
  <si>
    <t>四、调出资金</t>
  </si>
  <si>
    <t>五、年终结余</t>
  </si>
  <si>
    <t>收入合计</t>
  </si>
  <si>
    <t>支出合计</t>
  </si>
  <si>
    <r>
      <t>附件3-2</t>
    </r>
    <r>
      <rPr>
        <sz val="12"/>
        <rFont val="宋体"/>
        <family val="3"/>
        <charset val="134"/>
      </rPr>
      <t>：</t>
    </r>
    <phoneticPr fontId="3" type="noConversion"/>
  </si>
  <si>
    <t>编制单位：鹤山市财政局</t>
  </si>
  <si>
    <t>编制日期：2021年 月   日</t>
  </si>
  <si>
    <r>
      <rPr>
        <sz val="11"/>
        <color theme="1"/>
        <rFont val="宋体"/>
        <family val="3"/>
        <charset val="134"/>
        <scheme val="minor"/>
      </rPr>
      <t>附件3</t>
    </r>
    <r>
      <rPr>
        <sz val="12"/>
        <rFont val="宋体"/>
        <family val="3"/>
        <charset val="134"/>
      </rPr>
      <t>：</t>
    </r>
    <phoneticPr fontId="3" type="noConversion"/>
  </si>
  <si>
    <t>2021年鹤山市全市政府性预算调整情况总表</t>
    <phoneticPr fontId="3" type="noConversion"/>
  </si>
  <si>
    <t>2021年鹤山市全市财政预算
调整情况总表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</si>
</sst>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_ * #,##0_ ;_ * \-#,##0_ ;_ * &quot;-&quot;??_ ;_ @_ "/>
  </numFmts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20"/>
      <name val="黑体"/>
      <family val="3"/>
      <charset val="134"/>
    </font>
    <font>
      <b/>
      <sz val="12"/>
      <name val="宋体"/>
      <family val="3"/>
      <charset val="134"/>
    </font>
    <font>
      <b/>
      <sz val="11.5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1.5"/>
      <name val="宋体"/>
      <family val="3"/>
      <charset val="134"/>
    </font>
    <font>
      <sz val="12"/>
      <color indexed="8"/>
      <name val="宋体"/>
      <family val="3"/>
      <charset val="134"/>
    </font>
    <font>
      <sz val="11.5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.5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Alignment="1"/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177" fontId="9" fillId="0" borderId="5" xfId="1" applyNumberFormat="1" applyFont="1" applyBorder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176" fontId="7" fillId="0" borderId="5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176" fontId="11" fillId="0" borderId="5" xfId="0" applyNumberFormat="1" applyFont="1" applyFill="1" applyBorder="1" applyAlignment="1">
      <alignment vertical="center"/>
    </xf>
    <xf numFmtId="177" fontId="12" fillId="0" borderId="5" xfId="1" applyNumberFormat="1" applyFont="1" applyBorder="1" applyAlignment="1">
      <alignment vertical="center"/>
    </xf>
    <xf numFmtId="0" fontId="10" fillId="0" borderId="5" xfId="0" applyFont="1" applyFill="1" applyBorder="1" applyAlignment="1">
      <alignment horizontal="left" vertical="center" wrapText="1"/>
    </xf>
    <xf numFmtId="41" fontId="10" fillId="0" borderId="5" xfId="0" applyNumberFormat="1" applyFont="1" applyBorder="1" applyAlignment="1">
      <alignment vertical="center"/>
    </xf>
    <xf numFmtId="176" fontId="13" fillId="0" borderId="5" xfId="1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vertical="center"/>
    </xf>
    <xf numFmtId="176" fontId="11" fillId="0" borderId="5" xfId="0" applyNumberFormat="1" applyFont="1" applyBorder="1" applyAlignment="1">
      <alignment vertical="center"/>
    </xf>
    <xf numFmtId="1" fontId="10" fillId="0" borderId="5" xfId="0" applyNumberFormat="1" applyFont="1" applyFill="1" applyBorder="1" applyAlignment="1" applyProtection="1">
      <alignment horizontal="left" vertical="center"/>
      <protection locked="0"/>
    </xf>
    <xf numFmtId="1" fontId="8" fillId="0" borderId="5" xfId="0" applyNumberFormat="1" applyFont="1" applyFill="1" applyBorder="1" applyAlignment="1" applyProtection="1">
      <alignment horizontal="left" vertical="center"/>
      <protection locked="0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/>
    <xf numFmtId="0" fontId="6" fillId="0" borderId="0" xfId="0" applyFont="1" applyAlignment="1">
      <alignment vertical="center"/>
    </xf>
    <xf numFmtId="176" fontId="0" fillId="0" borderId="0" xfId="0" applyNumberFormat="1" applyAlignment="1"/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177" fontId="9" fillId="0" borderId="5" xfId="1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/>
    <xf numFmtId="0" fontId="14" fillId="0" borderId="0" xfId="0" applyFont="1" applyAlignment="1">
      <alignment vertical="center"/>
    </xf>
    <xf numFmtId="49" fontId="16" fillId="0" borderId="0" xfId="2" applyNumberFormat="1" applyFont="1" applyAlignment="1">
      <alignment horizontal="center" vertical="center" wrapText="1"/>
    </xf>
    <xf numFmtId="49" fontId="16" fillId="0" borderId="0" xfId="2" applyNumberFormat="1" applyFont="1" applyAlignment="1">
      <alignment vertical="center" wrapText="1"/>
    </xf>
    <xf numFmtId="0" fontId="14" fillId="0" borderId="0" xfId="2" applyAlignment="1">
      <alignment vertical="center"/>
    </xf>
    <xf numFmtId="0" fontId="2" fillId="0" borderId="0" xfId="2" applyFont="1" applyAlignment="1">
      <alignment horizontal="left" vertical="center"/>
    </xf>
    <xf numFmtId="49" fontId="17" fillId="0" borderId="0" xfId="2" applyNumberFormat="1" applyFont="1" applyAlignment="1">
      <alignment horizontal="center" vertical="center" wrapText="1"/>
    </xf>
    <xf numFmtId="0" fontId="19" fillId="0" borderId="0" xfId="2" applyFont="1" applyAlignment="1">
      <alignment vertical="center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8" fillId="0" borderId="0" xfId="2" applyFont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0" fontId="5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2823;&#39044;&#31639;&#32534;&#21046;/2021/2021&#24180;&#39044;&#31639;&#35843;&#25972;/&#31532;&#19977;&#27425;/2021&#24180;&#40548;&#23665;&#24066;&#20840;&#24066;&#19968;&#33324;&#20844;&#20849;&#39044;&#31639;&#35843;&#25972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总表"/>
      <sheetName val="全市一般公共预算收入"/>
      <sheetName val="全市一般预算支出-功能"/>
      <sheetName val="全市一般预算支出-经济"/>
      <sheetName val="Sheet1"/>
    </sheetNames>
    <sheetDataSet>
      <sheetData sheetId="0" refreshError="1"/>
      <sheetData sheetId="1" refreshError="1"/>
      <sheetData sheetId="2">
        <row r="31">
          <cell r="C31">
            <v>41326</v>
          </cell>
          <cell r="E31">
            <v>41326</v>
          </cell>
          <cell r="G31">
            <v>116371</v>
          </cell>
        </row>
      </sheetData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K24" sqref="K24"/>
    </sheetView>
  </sheetViews>
  <sheetFormatPr defaultColWidth="9" defaultRowHeight="13.5"/>
  <cols>
    <col min="1" max="8" width="9.375" style="46" customWidth="1"/>
    <col min="9" max="9" width="11" style="46" customWidth="1"/>
    <col min="10" max="252" width="9" style="46"/>
    <col min="253" max="253" width="10.375" style="46" customWidth="1"/>
    <col min="254" max="254" width="9.625" style="46" customWidth="1"/>
    <col min="255" max="262" width="9" style="46"/>
    <col min="263" max="263" width="10" style="46" customWidth="1"/>
    <col min="264" max="508" width="9" style="46"/>
    <col min="509" max="509" width="10.375" style="46" customWidth="1"/>
    <col min="510" max="510" width="9.625" style="46" customWidth="1"/>
    <col min="511" max="518" width="9" style="46"/>
    <col min="519" max="519" width="10" style="46" customWidth="1"/>
    <col min="520" max="764" width="9" style="46"/>
    <col min="765" max="765" width="10.375" style="46" customWidth="1"/>
    <col min="766" max="766" width="9.625" style="46" customWidth="1"/>
    <col min="767" max="774" width="9" style="46"/>
    <col min="775" max="775" width="10" style="46" customWidth="1"/>
    <col min="776" max="1020" width="9" style="46"/>
    <col min="1021" max="1021" width="10.375" style="46" customWidth="1"/>
    <col min="1022" max="1022" width="9.625" style="46" customWidth="1"/>
    <col min="1023" max="1030" width="9" style="46"/>
    <col min="1031" max="1031" width="10" style="46" customWidth="1"/>
    <col min="1032" max="1276" width="9" style="46"/>
    <col min="1277" max="1277" width="10.375" style="46" customWidth="1"/>
    <col min="1278" max="1278" width="9.625" style="46" customWidth="1"/>
    <col min="1279" max="1286" width="9" style="46"/>
    <col min="1287" max="1287" width="10" style="46" customWidth="1"/>
    <col min="1288" max="1532" width="9" style="46"/>
    <col min="1533" max="1533" width="10.375" style="46" customWidth="1"/>
    <col min="1534" max="1534" width="9.625" style="46" customWidth="1"/>
    <col min="1535" max="1542" width="9" style="46"/>
    <col min="1543" max="1543" width="10" style="46" customWidth="1"/>
    <col min="1544" max="1788" width="9" style="46"/>
    <col min="1789" max="1789" width="10.375" style="46" customWidth="1"/>
    <col min="1790" max="1790" width="9.625" style="46" customWidth="1"/>
    <col min="1791" max="1798" width="9" style="46"/>
    <col min="1799" max="1799" width="10" style="46" customWidth="1"/>
    <col min="1800" max="2044" width="9" style="46"/>
    <col min="2045" max="2045" width="10.375" style="46" customWidth="1"/>
    <col min="2046" max="2046" width="9.625" style="46" customWidth="1"/>
    <col min="2047" max="2054" width="9" style="46"/>
    <col min="2055" max="2055" width="10" style="46" customWidth="1"/>
    <col min="2056" max="2300" width="9" style="46"/>
    <col min="2301" max="2301" width="10.375" style="46" customWidth="1"/>
    <col min="2302" max="2302" width="9.625" style="46" customWidth="1"/>
    <col min="2303" max="2310" width="9" style="46"/>
    <col min="2311" max="2311" width="10" style="46" customWidth="1"/>
    <col min="2312" max="2556" width="9" style="46"/>
    <col min="2557" max="2557" width="10.375" style="46" customWidth="1"/>
    <col min="2558" max="2558" width="9.625" style="46" customWidth="1"/>
    <col min="2559" max="2566" width="9" style="46"/>
    <col min="2567" max="2567" width="10" style="46" customWidth="1"/>
    <col min="2568" max="2812" width="9" style="46"/>
    <col min="2813" max="2813" width="10.375" style="46" customWidth="1"/>
    <col min="2814" max="2814" width="9.625" style="46" customWidth="1"/>
    <col min="2815" max="2822" width="9" style="46"/>
    <col min="2823" max="2823" width="10" style="46" customWidth="1"/>
    <col min="2824" max="3068" width="9" style="46"/>
    <col min="3069" max="3069" width="10.375" style="46" customWidth="1"/>
    <col min="3070" max="3070" width="9.625" style="46" customWidth="1"/>
    <col min="3071" max="3078" width="9" style="46"/>
    <col min="3079" max="3079" width="10" style="46" customWidth="1"/>
    <col min="3080" max="3324" width="9" style="46"/>
    <col min="3325" max="3325" width="10.375" style="46" customWidth="1"/>
    <col min="3326" max="3326" width="9.625" style="46" customWidth="1"/>
    <col min="3327" max="3334" width="9" style="46"/>
    <col min="3335" max="3335" width="10" style="46" customWidth="1"/>
    <col min="3336" max="3580" width="9" style="46"/>
    <col min="3581" max="3581" width="10.375" style="46" customWidth="1"/>
    <col min="3582" max="3582" width="9.625" style="46" customWidth="1"/>
    <col min="3583" max="3590" width="9" style="46"/>
    <col min="3591" max="3591" width="10" style="46" customWidth="1"/>
    <col min="3592" max="3836" width="9" style="46"/>
    <col min="3837" max="3837" width="10.375" style="46" customWidth="1"/>
    <col min="3838" max="3838" width="9.625" style="46" customWidth="1"/>
    <col min="3839" max="3846" width="9" style="46"/>
    <col min="3847" max="3847" width="10" style="46" customWidth="1"/>
    <col min="3848" max="4092" width="9" style="46"/>
    <col min="4093" max="4093" width="10.375" style="46" customWidth="1"/>
    <col min="4094" max="4094" width="9.625" style="46" customWidth="1"/>
    <col min="4095" max="4102" width="9" style="46"/>
    <col min="4103" max="4103" width="10" style="46" customWidth="1"/>
    <col min="4104" max="4348" width="9" style="46"/>
    <col min="4349" max="4349" width="10.375" style="46" customWidth="1"/>
    <col min="4350" max="4350" width="9.625" style="46" customWidth="1"/>
    <col min="4351" max="4358" width="9" style="46"/>
    <col min="4359" max="4359" width="10" style="46" customWidth="1"/>
    <col min="4360" max="4604" width="9" style="46"/>
    <col min="4605" max="4605" width="10.375" style="46" customWidth="1"/>
    <col min="4606" max="4606" width="9.625" style="46" customWidth="1"/>
    <col min="4607" max="4614" width="9" style="46"/>
    <col min="4615" max="4615" width="10" style="46" customWidth="1"/>
    <col min="4616" max="4860" width="9" style="46"/>
    <col min="4861" max="4861" width="10.375" style="46" customWidth="1"/>
    <col min="4862" max="4862" width="9.625" style="46" customWidth="1"/>
    <col min="4863" max="4870" width="9" style="46"/>
    <col min="4871" max="4871" width="10" style="46" customWidth="1"/>
    <col min="4872" max="5116" width="9" style="46"/>
    <col min="5117" max="5117" width="10.375" style="46" customWidth="1"/>
    <col min="5118" max="5118" width="9.625" style="46" customWidth="1"/>
    <col min="5119" max="5126" width="9" style="46"/>
    <col min="5127" max="5127" width="10" style="46" customWidth="1"/>
    <col min="5128" max="5372" width="9" style="46"/>
    <col min="5373" max="5373" width="10.375" style="46" customWidth="1"/>
    <col min="5374" max="5374" width="9.625" style="46" customWidth="1"/>
    <col min="5375" max="5382" width="9" style="46"/>
    <col min="5383" max="5383" width="10" style="46" customWidth="1"/>
    <col min="5384" max="5628" width="9" style="46"/>
    <col min="5629" max="5629" width="10.375" style="46" customWidth="1"/>
    <col min="5630" max="5630" width="9.625" style="46" customWidth="1"/>
    <col min="5631" max="5638" width="9" style="46"/>
    <col min="5639" max="5639" width="10" style="46" customWidth="1"/>
    <col min="5640" max="5884" width="9" style="46"/>
    <col min="5885" max="5885" width="10.375" style="46" customWidth="1"/>
    <col min="5886" max="5886" width="9.625" style="46" customWidth="1"/>
    <col min="5887" max="5894" width="9" style="46"/>
    <col min="5895" max="5895" width="10" style="46" customWidth="1"/>
    <col min="5896" max="6140" width="9" style="46"/>
    <col min="6141" max="6141" width="10.375" style="46" customWidth="1"/>
    <col min="6142" max="6142" width="9.625" style="46" customWidth="1"/>
    <col min="6143" max="6150" width="9" style="46"/>
    <col min="6151" max="6151" width="10" style="46" customWidth="1"/>
    <col min="6152" max="6396" width="9" style="46"/>
    <col min="6397" max="6397" width="10.375" style="46" customWidth="1"/>
    <col min="6398" max="6398" width="9.625" style="46" customWidth="1"/>
    <col min="6399" max="6406" width="9" style="46"/>
    <col min="6407" max="6407" width="10" style="46" customWidth="1"/>
    <col min="6408" max="6652" width="9" style="46"/>
    <col min="6653" max="6653" width="10.375" style="46" customWidth="1"/>
    <col min="6654" max="6654" width="9.625" style="46" customWidth="1"/>
    <col min="6655" max="6662" width="9" style="46"/>
    <col min="6663" max="6663" width="10" style="46" customWidth="1"/>
    <col min="6664" max="6908" width="9" style="46"/>
    <col min="6909" max="6909" width="10.375" style="46" customWidth="1"/>
    <col min="6910" max="6910" width="9.625" style="46" customWidth="1"/>
    <col min="6911" max="6918" width="9" style="46"/>
    <col min="6919" max="6919" width="10" style="46" customWidth="1"/>
    <col min="6920" max="7164" width="9" style="46"/>
    <col min="7165" max="7165" width="10.375" style="46" customWidth="1"/>
    <col min="7166" max="7166" width="9.625" style="46" customWidth="1"/>
    <col min="7167" max="7174" width="9" style="46"/>
    <col min="7175" max="7175" width="10" style="46" customWidth="1"/>
    <col min="7176" max="7420" width="9" style="46"/>
    <col min="7421" max="7421" width="10.375" style="46" customWidth="1"/>
    <col min="7422" max="7422" width="9.625" style="46" customWidth="1"/>
    <col min="7423" max="7430" width="9" style="46"/>
    <col min="7431" max="7431" width="10" style="46" customWidth="1"/>
    <col min="7432" max="7676" width="9" style="46"/>
    <col min="7677" max="7677" width="10.375" style="46" customWidth="1"/>
    <col min="7678" max="7678" width="9.625" style="46" customWidth="1"/>
    <col min="7679" max="7686" width="9" style="46"/>
    <col min="7687" max="7687" width="10" style="46" customWidth="1"/>
    <col min="7688" max="7932" width="9" style="46"/>
    <col min="7933" max="7933" width="10.375" style="46" customWidth="1"/>
    <col min="7934" max="7934" width="9.625" style="46" customWidth="1"/>
    <col min="7935" max="7942" width="9" style="46"/>
    <col min="7943" max="7943" width="10" style="46" customWidth="1"/>
    <col min="7944" max="8188" width="9" style="46"/>
    <col min="8189" max="8189" width="10.375" style="46" customWidth="1"/>
    <col min="8190" max="8190" width="9.625" style="46" customWidth="1"/>
    <col min="8191" max="8198" width="9" style="46"/>
    <col min="8199" max="8199" width="10" style="46" customWidth="1"/>
    <col min="8200" max="8444" width="9" style="46"/>
    <col min="8445" max="8445" width="10.375" style="46" customWidth="1"/>
    <col min="8446" max="8446" width="9.625" style="46" customWidth="1"/>
    <col min="8447" max="8454" width="9" style="46"/>
    <col min="8455" max="8455" width="10" style="46" customWidth="1"/>
    <col min="8456" max="8700" width="9" style="46"/>
    <col min="8701" max="8701" width="10.375" style="46" customWidth="1"/>
    <col min="8702" max="8702" width="9.625" style="46" customWidth="1"/>
    <col min="8703" max="8710" width="9" style="46"/>
    <col min="8711" max="8711" width="10" style="46" customWidth="1"/>
    <col min="8712" max="8956" width="9" style="46"/>
    <col min="8957" max="8957" width="10.375" style="46" customWidth="1"/>
    <col min="8958" max="8958" width="9.625" style="46" customWidth="1"/>
    <col min="8959" max="8966" width="9" style="46"/>
    <col min="8967" max="8967" width="10" style="46" customWidth="1"/>
    <col min="8968" max="9212" width="9" style="46"/>
    <col min="9213" max="9213" width="10.375" style="46" customWidth="1"/>
    <col min="9214" max="9214" width="9.625" style="46" customWidth="1"/>
    <col min="9215" max="9222" width="9" style="46"/>
    <col min="9223" max="9223" width="10" style="46" customWidth="1"/>
    <col min="9224" max="9468" width="9" style="46"/>
    <col min="9469" max="9469" width="10.375" style="46" customWidth="1"/>
    <col min="9470" max="9470" width="9.625" style="46" customWidth="1"/>
    <col min="9471" max="9478" width="9" style="46"/>
    <col min="9479" max="9479" width="10" style="46" customWidth="1"/>
    <col min="9480" max="9724" width="9" style="46"/>
    <col min="9725" max="9725" width="10.375" style="46" customWidth="1"/>
    <col min="9726" max="9726" width="9.625" style="46" customWidth="1"/>
    <col min="9727" max="9734" width="9" style="46"/>
    <col min="9735" max="9735" width="10" style="46" customWidth="1"/>
    <col min="9736" max="9980" width="9" style="46"/>
    <col min="9981" max="9981" width="10.375" style="46" customWidth="1"/>
    <col min="9982" max="9982" width="9.625" style="46" customWidth="1"/>
    <col min="9983" max="9990" width="9" style="46"/>
    <col min="9991" max="9991" width="10" style="46" customWidth="1"/>
    <col min="9992" max="10236" width="9" style="46"/>
    <col min="10237" max="10237" width="10.375" style="46" customWidth="1"/>
    <col min="10238" max="10238" width="9.625" style="46" customWidth="1"/>
    <col min="10239" max="10246" width="9" style="46"/>
    <col min="10247" max="10247" width="10" style="46" customWidth="1"/>
    <col min="10248" max="10492" width="9" style="46"/>
    <col min="10493" max="10493" width="10.375" style="46" customWidth="1"/>
    <col min="10494" max="10494" width="9.625" style="46" customWidth="1"/>
    <col min="10495" max="10502" width="9" style="46"/>
    <col min="10503" max="10503" width="10" style="46" customWidth="1"/>
    <col min="10504" max="10748" width="9" style="46"/>
    <col min="10749" max="10749" width="10.375" style="46" customWidth="1"/>
    <col min="10750" max="10750" width="9.625" style="46" customWidth="1"/>
    <col min="10751" max="10758" width="9" style="46"/>
    <col min="10759" max="10759" width="10" style="46" customWidth="1"/>
    <col min="10760" max="11004" width="9" style="46"/>
    <col min="11005" max="11005" width="10.375" style="46" customWidth="1"/>
    <col min="11006" max="11006" width="9.625" style="46" customWidth="1"/>
    <col min="11007" max="11014" width="9" style="46"/>
    <col min="11015" max="11015" width="10" style="46" customWidth="1"/>
    <col min="11016" max="11260" width="9" style="46"/>
    <col min="11261" max="11261" width="10.375" style="46" customWidth="1"/>
    <col min="11262" max="11262" width="9.625" style="46" customWidth="1"/>
    <col min="11263" max="11270" width="9" style="46"/>
    <col min="11271" max="11271" width="10" style="46" customWidth="1"/>
    <col min="11272" max="11516" width="9" style="46"/>
    <col min="11517" max="11517" width="10.375" style="46" customWidth="1"/>
    <col min="11518" max="11518" width="9.625" style="46" customWidth="1"/>
    <col min="11519" max="11526" width="9" style="46"/>
    <col min="11527" max="11527" width="10" style="46" customWidth="1"/>
    <col min="11528" max="11772" width="9" style="46"/>
    <col min="11773" max="11773" width="10.375" style="46" customWidth="1"/>
    <col min="11774" max="11774" width="9.625" style="46" customWidth="1"/>
    <col min="11775" max="11782" width="9" style="46"/>
    <col min="11783" max="11783" width="10" style="46" customWidth="1"/>
    <col min="11784" max="12028" width="9" style="46"/>
    <col min="12029" max="12029" width="10.375" style="46" customWidth="1"/>
    <col min="12030" max="12030" width="9.625" style="46" customWidth="1"/>
    <col min="12031" max="12038" width="9" style="46"/>
    <col min="12039" max="12039" width="10" style="46" customWidth="1"/>
    <col min="12040" max="12284" width="9" style="46"/>
    <col min="12285" max="12285" width="10.375" style="46" customWidth="1"/>
    <col min="12286" max="12286" width="9.625" style="46" customWidth="1"/>
    <col min="12287" max="12294" width="9" style="46"/>
    <col min="12295" max="12295" width="10" style="46" customWidth="1"/>
    <col min="12296" max="12540" width="9" style="46"/>
    <col min="12541" max="12541" width="10.375" style="46" customWidth="1"/>
    <col min="12542" max="12542" width="9.625" style="46" customWidth="1"/>
    <col min="12543" max="12550" width="9" style="46"/>
    <col min="12551" max="12551" width="10" style="46" customWidth="1"/>
    <col min="12552" max="12796" width="9" style="46"/>
    <col min="12797" max="12797" width="10.375" style="46" customWidth="1"/>
    <col min="12798" max="12798" width="9.625" style="46" customWidth="1"/>
    <col min="12799" max="12806" width="9" style="46"/>
    <col min="12807" max="12807" width="10" style="46" customWidth="1"/>
    <col min="12808" max="13052" width="9" style="46"/>
    <col min="13053" max="13053" width="10.375" style="46" customWidth="1"/>
    <col min="13054" max="13054" width="9.625" style="46" customWidth="1"/>
    <col min="13055" max="13062" width="9" style="46"/>
    <col min="13063" max="13063" width="10" style="46" customWidth="1"/>
    <col min="13064" max="13308" width="9" style="46"/>
    <col min="13309" max="13309" width="10.375" style="46" customWidth="1"/>
    <col min="13310" max="13310" width="9.625" style="46" customWidth="1"/>
    <col min="13311" max="13318" width="9" style="46"/>
    <col min="13319" max="13319" width="10" style="46" customWidth="1"/>
    <col min="13320" max="13564" width="9" style="46"/>
    <col min="13565" max="13565" width="10.375" style="46" customWidth="1"/>
    <col min="13566" max="13566" width="9.625" style="46" customWidth="1"/>
    <col min="13567" max="13574" width="9" style="46"/>
    <col min="13575" max="13575" width="10" style="46" customWidth="1"/>
    <col min="13576" max="13820" width="9" style="46"/>
    <col min="13821" max="13821" width="10.375" style="46" customWidth="1"/>
    <col min="13822" max="13822" width="9.625" style="46" customWidth="1"/>
    <col min="13823" max="13830" width="9" style="46"/>
    <col min="13831" max="13831" width="10" style="46" customWidth="1"/>
    <col min="13832" max="14076" width="9" style="46"/>
    <col min="14077" max="14077" width="10.375" style="46" customWidth="1"/>
    <col min="14078" max="14078" width="9.625" style="46" customWidth="1"/>
    <col min="14079" max="14086" width="9" style="46"/>
    <col min="14087" max="14087" width="10" style="46" customWidth="1"/>
    <col min="14088" max="14332" width="9" style="46"/>
    <col min="14333" max="14333" width="10.375" style="46" customWidth="1"/>
    <col min="14334" max="14334" width="9.625" style="46" customWidth="1"/>
    <col min="14335" max="14342" width="9" style="46"/>
    <col min="14343" max="14343" width="10" style="46" customWidth="1"/>
    <col min="14344" max="14588" width="9" style="46"/>
    <col min="14589" max="14589" width="10.375" style="46" customWidth="1"/>
    <col min="14590" max="14590" width="9.625" style="46" customWidth="1"/>
    <col min="14591" max="14598" width="9" style="46"/>
    <col min="14599" max="14599" width="10" style="46" customWidth="1"/>
    <col min="14600" max="14844" width="9" style="46"/>
    <col min="14845" max="14845" width="10.375" style="46" customWidth="1"/>
    <col min="14846" max="14846" width="9.625" style="46" customWidth="1"/>
    <col min="14847" max="14854" width="9" style="46"/>
    <col min="14855" max="14855" width="10" style="46" customWidth="1"/>
    <col min="14856" max="15100" width="9" style="46"/>
    <col min="15101" max="15101" width="10.375" style="46" customWidth="1"/>
    <col min="15102" max="15102" width="9.625" style="46" customWidth="1"/>
    <col min="15103" max="15110" width="9" style="46"/>
    <col min="15111" max="15111" width="10" style="46" customWidth="1"/>
    <col min="15112" max="15356" width="9" style="46"/>
    <col min="15357" max="15357" width="10.375" style="46" customWidth="1"/>
    <col min="15358" max="15358" width="9.625" style="46" customWidth="1"/>
    <col min="15359" max="15366" width="9" style="46"/>
    <col min="15367" max="15367" width="10" style="46" customWidth="1"/>
    <col min="15368" max="15612" width="9" style="46"/>
    <col min="15613" max="15613" width="10.375" style="46" customWidth="1"/>
    <col min="15614" max="15614" width="9.625" style="46" customWidth="1"/>
    <col min="15615" max="15622" width="9" style="46"/>
    <col min="15623" max="15623" width="10" style="46" customWidth="1"/>
    <col min="15624" max="15868" width="9" style="46"/>
    <col min="15869" max="15869" width="10.375" style="46" customWidth="1"/>
    <col min="15870" max="15870" width="9.625" style="46" customWidth="1"/>
    <col min="15871" max="15878" width="9" style="46"/>
    <col min="15879" max="15879" width="10" style="46" customWidth="1"/>
    <col min="15880" max="16124" width="9" style="46"/>
    <col min="16125" max="16125" width="10.375" style="46" customWidth="1"/>
    <col min="16126" max="16126" width="9.625" style="46" customWidth="1"/>
    <col min="16127" max="16134" width="9" style="46"/>
    <col min="16135" max="16135" width="10" style="46" customWidth="1"/>
    <col min="16136" max="16384" width="9" style="46"/>
  </cols>
  <sheetData>
    <row r="1" spans="1:9" ht="14.25">
      <c r="A1" s="52" t="s">
        <v>84</v>
      </c>
      <c r="B1" s="44"/>
      <c r="C1" s="45"/>
      <c r="D1" s="44"/>
      <c r="E1" s="44"/>
    </row>
    <row r="2" spans="1:9" ht="14.25">
      <c r="A2" s="45"/>
      <c r="C2" s="45"/>
    </row>
    <row r="3" spans="1:9" ht="14.25">
      <c r="A3" s="47"/>
      <c r="B3" s="47"/>
      <c r="C3" s="45"/>
    </row>
    <row r="4" spans="1:9" ht="14.25">
      <c r="A4" s="47"/>
      <c r="B4" s="47"/>
      <c r="C4" s="45"/>
    </row>
    <row r="5" spans="1:9" ht="14.25">
      <c r="A5" s="47"/>
      <c r="B5" s="47"/>
      <c r="C5" s="45"/>
    </row>
    <row r="6" spans="1:9" ht="15.75">
      <c r="A6" s="48"/>
      <c r="B6" s="48"/>
    </row>
    <row r="7" spans="1:9" ht="15.75">
      <c r="A7" s="48"/>
      <c r="B7" s="48"/>
    </row>
    <row r="8" spans="1:9" ht="15.75">
      <c r="A8" s="48"/>
      <c r="B8" s="48"/>
    </row>
    <row r="9" spans="1:9" ht="78.75" customHeight="1">
      <c r="A9" s="53" t="s">
        <v>86</v>
      </c>
      <c r="B9" s="53"/>
      <c r="C9" s="53"/>
      <c r="D9" s="53"/>
      <c r="E9" s="53"/>
      <c r="F9" s="53"/>
      <c r="G9" s="53"/>
      <c r="H9" s="53"/>
      <c r="I9" s="53"/>
    </row>
    <row r="17" spans="1:9" ht="18.75">
      <c r="A17" s="49"/>
      <c r="B17" s="49"/>
      <c r="C17" s="49"/>
      <c r="D17" s="49"/>
      <c r="E17" s="49"/>
      <c r="F17" s="49"/>
      <c r="G17" s="49"/>
      <c r="H17" s="49"/>
    </row>
    <row r="18" spans="1:9" ht="18.75">
      <c r="A18" s="49"/>
      <c r="B18" s="49"/>
      <c r="C18" s="49"/>
      <c r="D18" s="49"/>
      <c r="E18" s="49"/>
      <c r="F18" s="49"/>
      <c r="G18" s="49"/>
      <c r="H18" s="49"/>
    </row>
    <row r="19" spans="1:9" ht="18.75">
      <c r="A19" s="49"/>
      <c r="B19" s="49"/>
      <c r="C19" s="49"/>
      <c r="D19" s="50"/>
      <c r="E19" s="49"/>
      <c r="F19" s="49"/>
      <c r="G19" s="49"/>
      <c r="H19" s="49"/>
    </row>
    <row r="20" spans="1:9" ht="18.75">
      <c r="A20" s="49"/>
      <c r="B20" s="49"/>
      <c r="C20" s="49"/>
      <c r="D20" s="50"/>
      <c r="E20" s="49"/>
      <c r="F20" s="49"/>
      <c r="G20" s="49"/>
      <c r="H20" s="49"/>
    </row>
    <row r="21" spans="1:9" ht="18.75">
      <c r="A21" s="50" t="s">
        <v>82</v>
      </c>
      <c r="B21" s="49"/>
      <c r="C21" s="49"/>
      <c r="E21" s="49"/>
      <c r="F21" s="49"/>
      <c r="G21" s="49"/>
      <c r="H21" s="51"/>
      <c r="I21" s="51" t="s">
        <v>83</v>
      </c>
    </row>
    <row r="22" spans="1:9" ht="18.75">
      <c r="A22" s="49"/>
      <c r="B22" s="49"/>
      <c r="C22" s="49"/>
      <c r="D22" s="49"/>
      <c r="E22" s="49"/>
      <c r="F22" s="49"/>
      <c r="G22" s="49"/>
      <c r="H22" s="49"/>
    </row>
    <row r="23" spans="1:9" ht="18.75">
      <c r="A23" s="49"/>
      <c r="B23" s="49"/>
      <c r="C23" s="49"/>
      <c r="D23" s="49"/>
      <c r="E23" s="49"/>
      <c r="F23" s="49"/>
      <c r="G23" s="49"/>
      <c r="H23" s="49"/>
    </row>
    <row r="24" spans="1:9" ht="18.75">
      <c r="A24" s="49"/>
      <c r="B24" s="49"/>
      <c r="C24" s="49"/>
      <c r="D24" s="49"/>
      <c r="E24" s="49"/>
      <c r="F24" s="49"/>
      <c r="G24" s="49"/>
      <c r="H24" s="49"/>
    </row>
    <row r="25" spans="1:9" ht="18.75">
      <c r="A25" s="49"/>
      <c r="B25" s="49"/>
      <c r="C25" s="49"/>
      <c r="D25" s="49"/>
      <c r="E25" s="49"/>
      <c r="F25" s="49"/>
      <c r="G25" s="49"/>
      <c r="H25" s="49"/>
    </row>
    <row r="26" spans="1:9" ht="18.75">
      <c r="A26" s="49"/>
      <c r="B26" s="49"/>
      <c r="D26" s="49"/>
      <c r="E26" s="49"/>
      <c r="F26" s="49"/>
      <c r="G26" s="51"/>
      <c r="H26" s="49"/>
    </row>
  </sheetData>
  <mergeCells count="1">
    <mergeCell ref="A9:I9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workbookViewId="0">
      <selection activeCell="Q13" sqref="Q13"/>
    </sheetView>
  </sheetViews>
  <sheetFormatPr defaultColWidth="8.75" defaultRowHeight="13.5"/>
  <cols>
    <col min="1" max="1" width="9.125" style="2" customWidth="1"/>
    <col min="2" max="2" width="29.625" style="2" customWidth="1"/>
    <col min="3" max="3" width="12.25" style="3" hidden="1" customWidth="1"/>
    <col min="4" max="4" width="12.25" style="4" hidden="1" customWidth="1"/>
    <col min="5" max="7" width="12.25" style="4" customWidth="1"/>
    <col min="8" max="8" width="9.125" style="4" customWidth="1"/>
    <col min="9" max="9" width="29.625" style="4" customWidth="1"/>
    <col min="10" max="10" width="12.25" style="5" hidden="1" customWidth="1"/>
    <col min="11" max="11" width="12.25" style="2" hidden="1" customWidth="1"/>
    <col min="12" max="12" width="12.25" style="6" customWidth="1"/>
    <col min="13" max="13" width="13.125" style="2" customWidth="1"/>
    <col min="14" max="14" width="11.75" style="2" customWidth="1"/>
    <col min="15" max="253" width="8.75" style="2"/>
    <col min="254" max="254" width="8" style="2" customWidth="1"/>
    <col min="255" max="255" width="25.5" style="2" customWidth="1"/>
    <col min="256" max="257" width="13.375" style="2" bestFit="1" customWidth="1"/>
    <col min="258" max="258" width="13.375" style="2" customWidth="1"/>
    <col min="259" max="259" width="9.25" style="2" customWidth="1"/>
    <col min="260" max="260" width="37" style="2" customWidth="1"/>
    <col min="261" max="261" width="12.375" style="2" customWidth="1"/>
    <col min="262" max="262" width="12.75" style="2" customWidth="1"/>
    <col min="263" max="263" width="13.5" style="2" customWidth="1"/>
    <col min="264" max="264" width="8.75" style="2"/>
    <col min="265" max="265" width="9" style="2" customWidth="1"/>
    <col min="266" max="509" width="8.75" style="2"/>
    <col min="510" max="510" width="8" style="2" customWidth="1"/>
    <col min="511" max="511" width="25.5" style="2" customWidth="1"/>
    <col min="512" max="513" width="13.375" style="2" bestFit="1" customWidth="1"/>
    <col min="514" max="514" width="13.375" style="2" customWidth="1"/>
    <col min="515" max="515" width="9.25" style="2" customWidth="1"/>
    <col min="516" max="516" width="37" style="2" customWidth="1"/>
    <col min="517" max="517" width="12.375" style="2" customWidth="1"/>
    <col min="518" max="518" width="12.75" style="2" customWidth="1"/>
    <col min="519" max="519" width="13.5" style="2" customWidth="1"/>
    <col min="520" max="520" width="8.75" style="2"/>
    <col min="521" max="521" width="9" style="2" customWidth="1"/>
    <col min="522" max="765" width="8.75" style="2"/>
    <col min="766" max="766" width="8" style="2" customWidth="1"/>
    <col min="767" max="767" width="25.5" style="2" customWidth="1"/>
    <col min="768" max="769" width="13.375" style="2" bestFit="1" customWidth="1"/>
    <col min="770" max="770" width="13.375" style="2" customWidth="1"/>
    <col min="771" max="771" width="9.25" style="2" customWidth="1"/>
    <col min="772" max="772" width="37" style="2" customWidth="1"/>
    <col min="773" max="773" width="12.375" style="2" customWidth="1"/>
    <col min="774" max="774" width="12.75" style="2" customWidth="1"/>
    <col min="775" max="775" width="13.5" style="2" customWidth="1"/>
    <col min="776" max="776" width="8.75" style="2"/>
    <col min="777" max="777" width="9" style="2" customWidth="1"/>
    <col min="778" max="1021" width="8.75" style="2"/>
    <col min="1022" max="1022" width="8" style="2" customWidth="1"/>
    <col min="1023" max="1023" width="25.5" style="2" customWidth="1"/>
    <col min="1024" max="1025" width="13.375" style="2" bestFit="1" customWidth="1"/>
    <col min="1026" max="1026" width="13.375" style="2" customWidth="1"/>
    <col min="1027" max="1027" width="9.25" style="2" customWidth="1"/>
    <col min="1028" max="1028" width="37" style="2" customWidth="1"/>
    <col min="1029" max="1029" width="12.375" style="2" customWidth="1"/>
    <col min="1030" max="1030" width="12.75" style="2" customWidth="1"/>
    <col min="1031" max="1031" width="13.5" style="2" customWidth="1"/>
    <col min="1032" max="1032" width="8.75" style="2"/>
    <col min="1033" max="1033" width="9" style="2" customWidth="1"/>
    <col min="1034" max="1277" width="8.75" style="2"/>
    <col min="1278" max="1278" width="8" style="2" customWidth="1"/>
    <col min="1279" max="1279" width="25.5" style="2" customWidth="1"/>
    <col min="1280" max="1281" width="13.375" style="2" bestFit="1" customWidth="1"/>
    <col min="1282" max="1282" width="13.375" style="2" customWidth="1"/>
    <col min="1283" max="1283" width="9.25" style="2" customWidth="1"/>
    <col min="1284" max="1284" width="37" style="2" customWidth="1"/>
    <col min="1285" max="1285" width="12.375" style="2" customWidth="1"/>
    <col min="1286" max="1286" width="12.75" style="2" customWidth="1"/>
    <col min="1287" max="1287" width="13.5" style="2" customWidth="1"/>
    <col min="1288" max="1288" width="8.75" style="2"/>
    <col min="1289" max="1289" width="9" style="2" customWidth="1"/>
    <col min="1290" max="1533" width="8.75" style="2"/>
    <col min="1534" max="1534" width="8" style="2" customWidth="1"/>
    <col min="1535" max="1535" width="25.5" style="2" customWidth="1"/>
    <col min="1536" max="1537" width="13.375" style="2" bestFit="1" customWidth="1"/>
    <col min="1538" max="1538" width="13.375" style="2" customWidth="1"/>
    <col min="1539" max="1539" width="9.25" style="2" customWidth="1"/>
    <col min="1540" max="1540" width="37" style="2" customWidth="1"/>
    <col min="1541" max="1541" width="12.375" style="2" customWidth="1"/>
    <col min="1542" max="1542" width="12.75" style="2" customWidth="1"/>
    <col min="1543" max="1543" width="13.5" style="2" customWidth="1"/>
    <col min="1544" max="1544" width="8.75" style="2"/>
    <col min="1545" max="1545" width="9" style="2" customWidth="1"/>
    <col min="1546" max="1789" width="8.75" style="2"/>
    <col min="1790" max="1790" width="8" style="2" customWidth="1"/>
    <col min="1791" max="1791" width="25.5" style="2" customWidth="1"/>
    <col min="1792" max="1793" width="13.375" style="2" bestFit="1" customWidth="1"/>
    <col min="1794" max="1794" width="13.375" style="2" customWidth="1"/>
    <col min="1795" max="1795" width="9.25" style="2" customWidth="1"/>
    <col min="1796" max="1796" width="37" style="2" customWidth="1"/>
    <col min="1797" max="1797" width="12.375" style="2" customWidth="1"/>
    <col min="1798" max="1798" width="12.75" style="2" customWidth="1"/>
    <col min="1799" max="1799" width="13.5" style="2" customWidth="1"/>
    <col min="1800" max="1800" width="8.75" style="2"/>
    <col min="1801" max="1801" width="9" style="2" customWidth="1"/>
    <col min="1802" max="2045" width="8.75" style="2"/>
    <col min="2046" max="2046" width="8" style="2" customWidth="1"/>
    <col min="2047" max="2047" width="25.5" style="2" customWidth="1"/>
    <col min="2048" max="2049" width="13.375" style="2" bestFit="1" customWidth="1"/>
    <col min="2050" max="2050" width="13.375" style="2" customWidth="1"/>
    <col min="2051" max="2051" width="9.25" style="2" customWidth="1"/>
    <col min="2052" max="2052" width="37" style="2" customWidth="1"/>
    <col min="2053" max="2053" width="12.375" style="2" customWidth="1"/>
    <col min="2054" max="2054" width="12.75" style="2" customWidth="1"/>
    <col min="2055" max="2055" width="13.5" style="2" customWidth="1"/>
    <col min="2056" max="2056" width="8.75" style="2"/>
    <col min="2057" max="2057" width="9" style="2" customWidth="1"/>
    <col min="2058" max="2301" width="8.75" style="2"/>
    <col min="2302" max="2302" width="8" style="2" customWidth="1"/>
    <col min="2303" max="2303" width="25.5" style="2" customWidth="1"/>
    <col min="2304" max="2305" width="13.375" style="2" bestFit="1" customWidth="1"/>
    <col min="2306" max="2306" width="13.375" style="2" customWidth="1"/>
    <col min="2307" max="2307" width="9.25" style="2" customWidth="1"/>
    <col min="2308" max="2308" width="37" style="2" customWidth="1"/>
    <col min="2309" max="2309" width="12.375" style="2" customWidth="1"/>
    <col min="2310" max="2310" width="12.75" style="2" customWidth="1"/>
    <col min="2311" max="2311" width="13.5" style="2" customWidth="1"/>
    <col min="2312" max="2312" width="8.75" style="2"/>
    <col min="2313" max="2313" width="9" style="2" customWidth="1"/>
    <col min="2314" max="2557" width="8.75" style="2"/>
    <col min="2558" max="2558" width="8" style="2" customWidth="1"/>
    <col min="2559" max="2559" width="25.5" style="2" customWidth="1"/>
    <col min="2560" max="2561" width="13.375" style="2" bestFit="1" customWidth="1"/>
    <col min="2562" max="2562" width="13.375" style="2" customWidth="1"/>
    <col min="2563" max="2563" width="9.25" style="2" customWidth="1"/>
    <col min="2564" max="2564" width="37" style="2" customWidth="1"/>
    <col min="2565" max="2565" width="12.375" style="2" customWidth="1"/>
    <col min="2566" max="2566" width="12.75" style="2" customWidth="1"/>
    <col min="2567" max="2567" width="13.5" style="2" customWidth="1"/>
    <col min="2568" max="2568" width="8.75" style="2"/>
    <col min="2569" max="2569" width="9" style="2" customWidth="1"/>
    <col min="2570" max="2813" width="8.75" style="2"/>
    <col min="2814" max="2814" width="8" style="2" customWidth="1"/>
    <col min="2815" max="2815" width="25.5" style="2" customWidth="1"/>
    <col min="2816" max="2817" width="13.375" style="2" bestFit="1" customWidth="1"/>
    <col min="2818" max="2818" width="13.375" style="2" customWidth="1"/>
    <col min="2819" max="2819" width="9.25" style="2" customWidth="1"/>
    <col min="2820" max="2820" width="37" style="2" customWidth="1"/>
    <col min="2821" max="2821" width="12.375" style="2" customWidth="1"/>
    <col min="2822" max="2822" width="12.75" style="2" customWidth="1"/>
    <col min="2823" max="2823" width="13.5" style="2" customWidth="1"/>
    <col min="2824" max="2824" width="8.75" style="2"/>
    <col min="2825" max="2825" width="9" style="2" customWidth="1"/>
    <col min="2826" max="3069" width="8.75" style="2"/>
    <col min="3070" max="3070" width="8" style="2" customWidth="1"/>
    <col min="3071" max="3071" width="25.5" style="2" customWidth="1"/>
    <col min="3072" max="3073" width="13.375" style="2" bestFit="1" customWidth="1"/>
    <col min="3074" max="3074" width="13.375" style="2" customWidth="1"/>
    <col min="3075" max="3075" width="9.25" style="2" customWidth="1"/>
    <col min="3076" max="3076" width="37" style="2" customWidth="1"/>
    <col min="3077" max="3077" width="12.375" style="2" customWidth="1"/>
    <col min="3078" max="3078" width="12.75" style="2" customWidth="1"/>
    <col min="3079" max="3079" width="13.5" style="2" customWidth="1"/>
    <col min="3080" max="3080" width="8.75" style="2"/>
    <col min="3081" max="3081" width="9" style="2" customWidth="1"/>
    <col min="3082" max="3325" width="8.75" style="2"/>
    <col min="3326" max="3326" width="8" style="2" customWidth="1"/>
    <col min="3327" max="3327" width="25.5" style="2" customWidth="1"/>
    <col min="3328" max="3329" width="13.375" style="2" bestFit="1" customWidth="1"/>
    <col min="3330" max="3330" width="13.375" style="2" customWidth="1"/>
    <col min="3331" max="3331" width="9.25" style="2" customWidth="1"/>
    <col min="3332" max="3332" width="37" style="2" customWidth="1"/>
    <col min="3333" max="3333" width="12.375" style="2" customWidth="1"/>
    <col min="3334" max="3334" width="12.75" style="2" customWidth="1"/>
    <col min="3335" max="3335" width="13.5" style="2" customWidth="1"/>
    <col min="3336" max="3336" width="8.75" style="2"/>
    <col min="3337" max="3337" width="9" style="2" customWidth="1"/>
    <col min="3338" max="3581" width="8.75" style="2"/>
    <col min="3582" max="3582" width="8" style="2" customWidth="1"/>
    <col min="3583" max="3583" width="25.5" style="2" customWidth="1"/>
    <col min="3584" max="3585" width="13.375" style="2" bestFit="1" customWidth="1"/>
    <col min="3586" max="3586" width="13.375" style="2" customWidth="1"/>
    <col min="3587" max="3587" width="9.25" style="2" customWidth="1"/>
    <col min="3588" max="3588" width="37" style="2" customWidth="1"/>
    <col min="3589" max="3589" width="12.375" style="2" customWidth="1"/>
    <col min="3590" max="3590" width="12.75" style="2" customWidth="1"/>
    <col min="3591" max="3591" width="13.5" style="2" customWidth="1"/>
    <col min="3592" max="3592" width="8.75" style="2"/>
    <col min="3593" max="3593" width="9" style="2" customWidth="1"/>
    <col min="3594" max="3837" width="8.75" style="2"/>
    <col min="3838" max="3838" width="8" style="2" customWidth="1"/>
    <col min="3839" max="3839" width="25.5" style="2" customWidth="1"/>
    <col min="3840" max="3841" width="13.375" style="2" bestFit="1" customWidth="1"/>
    <col min="3842" max="3842" width="13.375" style="2" customWidth="1"/>
    <col min="3843" max="3843" width="9.25" style="2" customWidth="1"/>
    <col min="3844" max="3844" width="37" style="2" customWidth="1"/>
    <col min="3845" max="3845" width="12.375" style="2" customWidth="1"/>
    <col min="3846" max="3846" width="12.75" style="2" customWidth="1"/>
    <col min="3847" max="3847" width="13.5" style="2" customWidth="1"/>
    <col min="3848" max="3848" width="8.75" style="2"/>
    <col min="3849" max="3849" width="9" style="2" customWidth="1"/>
    <col min="3850" max="4093" width="8.75" style="2"/>
    <col min="4094" max="4094" width="8" style="2" customWidth="1"/>
    <col min="4095" max="4095" width="25.5" style="2" customWidth="1"/>
    <col min="4096" max="4097" width="13.375" style="2" bestFit="1" customWidth="1"/>
    <col min="4098" max="4098" width="13.375" style="2" customWidth="1"/>
    <col min="4099" max="4099" width="9.25" style="2" customWidth="1"/>
    <col min="4100" max="4100" width="37" style="2" customWidth="1"/>
    <col min="4101" max="4101" width="12.375" style="2" customWidth="1"/>
    <col min="4102" max="4102" width="12.75" style="2" customWidth="1"/>
    <col min="4103" max="4103" width="13.5" style="2" customWidth="1"/>
    <col min="4104" max="4104" width="8.75" style="2"/>
    <col min="4105" max="4105" width="9" style="2" customWidth="1"/>
    <col min="4106" max="4349" width="8.75" style="2"/>
    <col min="4350" max="4350" width="8" style="2" customWidth="1"/>
    <col min="4351" max="4351" width="25.5" style="2" customWidth="1"/>
    <col min="4352" max="4353" width="13.375" style="2" bestFit="1" customWidth="1"/>
    <col min="4354" max="4354" width="13.375" style="2" customWidth="1"/>
    <col min="4355" max="4355" width="9.25" style="2" customWidth="1"/>
    <col min="4356" max="4356" width="37" style="2" customWidth="1"/>
    <col min="4357" max="4357" width="12.375" style="2" customWidth="1"/>
    <col min="4358" max="4358" width="12.75" style="2" customWidth="1"/>
    <col min="4359" max="4359" width="13.5" style="2" customWidth="1"/>
    <col min="4360" max="4360" width="8.75" style="2"/>
    <col min="4361" max="4361" width="9" style="2" customWidth="1"/>
    <col min="4362" max="4605" width="8.75" style="2"/>
    <col min="4606" max="4606" width="8" style="2" customWidth="1"/>
    <col min="4607" max="4607" width="25.5" style="2" customWidth="1"/>
    <col min="4608" max="4609" width="13.375" style="2" bestFit="1" customWidth="1"/>
    <col min="4610" max="4610" width="13.375" style="2" customWidth="1"/>
    <col min="4611" max="4611" width="9.25" style="2" customWidth="1"/>
    <col min="4612" max="4612" width="37" style="2" customWidth="1"/>
    <col min="4613" max="4613" width="12.375" style="2" customWidth="1"/>
    <col min="4614" max="4614" width="12.75" style="2" customWidth="1"/>
    <col min="4615" max="4615" width="13.5" style="2" customWidth="1"/>
    <col min="4616" max="4616" width="8.75" style="2"/>
    <col min="4617" max="4617" width="9" style="2" customWidth="1"/>
    <col min="4618" max="4861" width="8.75" style="2"/>
    <col min="4862" max="4862" width="8" style="2" customWidth="1"/>
    <col min="4863" max="4863" width="25.5" style="2" customWidth="1"/>
    <col min="4864" max="4865" width="13.375" style="2" bestFit="1" customWidth="1"/>
    <col min="4866" max="4866" width="13.375" style="2" customWidth="1"/>
    <col min="4867" max="4867" width="9.25" style="2" customWidth="1"/>
    <col min="4868" max="4868" width="37" style="2" customWidth="1"/>
    <col min="4869" max="4869" width="12.375" style="2" customWidth="1"/>
    <col min="4870" max="4870" width="12.75" style="2" customWidth="1"/>
    <col min="4871" max="4871" width="13.5" style="2" customWidth="1"/>
    <col min="4872" max="4872" width="8.75" style="2"/>
    <col min="4873" max="4873" width="9" style="2" customWidth="1"/>
    <col min="4874" max="5117" width="8.75" style="2"/>
    <col min="5118" max="5118" width="8" style="2" customWidth="1"/>
    <col min="5119" max="5119" width="25.5" style="2" customWidth="1"/>
    <col min="5120" max="5121" width="13.375" style="2" bestFit="1" customWidth="1"/>
    <col min="5122" max="5122" width="13.375" style="2" customWidth="1"/>
    <col min="5123" max="5123" width="9.25" style="2" customWidth="1"/>
    <col min="5124" max="5124" width="37" style="2" customWidth="1"/>
    <col min="5125" max="5125" width="12.375" style="2" customWidth="1"/>
    <col min="5126" max="5126" width="12.75" style="2" customWidth="1"/>
    <col min="5127" max="5127" width="13.5" style="2" customWidth="1"/>
    <col min="5128" max="5128" width="8.75" style="2"/>
    <col min="5129" max="5129" width="9" style="2" customWidth="1"/>
    <col min="5130" max="5373" width="8.75" style="2"/>
    <col min="5374" max="5374" width="8" style="2" customWidth="1"/>
    <col min="5375" max="5375" width="25.5" style="2" customWidth="1"/>
    <col min="5376" max="5377" width="13.375" style="2" bestFit="1" customWidth="1"/>
    <col min="5378" max="5378" width="13.375" style="2" customWidth="1"/>
    <col min="5379" max="5379" width="9.25" style="2" customWidth="1"/>
    <col min="5380" max="5380" width="37" style="2" customWidth="1"/>
    <col min="5381" max="5381" width="12.375" style="2" customWidth="1"/>
    <col min="5382" max="5382" width="12.75" style="2" customWidth="1"/>
    <col min="5383" max="5383" width="13.5" style="2" customWidth="1"/>
    <col min="5384" max="5384" width="8.75" style="2"/>
    <col min="5385" max="5385" width="9" style="2" customWidth="1"/>
    <col min="5386" max="5629" width="8.75" style="2"/>
    <col min="5630" max="5630" width="8" style="2" customWidth="1"/>
    <col min="5631" max="5631" width="25.5" style="2" customWidth="1"/>
    <col min="5632" max="5633" width="13.375" style="2" bestFit="1" customWidth="1"/>
    <col min="5634" max="5634" width="13.375" style="2" customWidth="1"/>
    <col min="5635" max="5635" width="9.25" style="2" customWidth="1"/>
    <col min="5636" max="5636" width="37" style="2" customWidth="1"/>
    <col min="5637" max="5637" width="12.375" style="2" customWidth="1"/>
    <col min="5638" max="5638" width="12.75" style="2" customWidth="1"/>
    <col min="5639" max="5639" width="13.5" style="2" customWidth="1"/>
    <col min="5640" max="5640" width="8.75" style="2"/>
    <col min="5641" max="5641" width="9" style="2" customWidth="1"/>
    <col min="5642" max="5885" width="8.75" style="2"/>
    <col min="5886" max="5886" width="8" style="2" customWidth="1"/>
    <col min="5887" max="5887" width="25.5" style="2" customWidth="1"/>
    <col min="5888" max="5889" width="13.375" style="2" bestFit="1" customWidth="1"/>
    <col min="5890" max="5890" width="13.375" style="2" customWidth="1"/>
    <col min="5891" max="5891" width="9.25" style="2" customWidth="1"/>
    <col min="5892" max="5892" width="37" style="2" customWidth="1"/>
    <col min="5893" max="5893" width="12.375" style="2" customWidth="1"/>
    <col min="5894" max="5894" width="12.75" style="2" customWidth="1"/>
    <col min="5895" max="5895" width="13.5" style="2" customWidth="1"/>
    <col min="5896" max="5896" width="8.75" style="2"/>
    <col min="5897" max="5897" width="9" style="2" customWidth="1"/>
    <col min="5898" max="6141" width="8.75" style="2"/>
    <col min="6142" max="6142" width="8" style="2" customWidth="1"/>
    <col min="6143" max="6143" width="25.5" style="2" customWidth="1"/>
    <col min="6144" max="6145" width="13.375" style="2" bestFit="1" customWidth="1"/>
    <col min="6146" max="6146" width="13.375" style="2" customWidth="1"/>
    <col min="6147" max="6147" width="9.25" style="2" customWidth="1"/>
    <col min="6148" max="6148" width="37" style="2" customWidth="1"/>
    <col min="6149" max="6149" width="12.375" style="2" customWidth="1"/>
    <col min="6150" max="6150" width="12.75" style="2" customWidth="1"/>
    <col min="6151" max="6151" width="13.5" style="2" customWidth="1"/>
    <col min="6152" max="6152" width="8.75" style="2"/>
    <col min="6153" max="6153" width="9" style="2" customWidth="1"/>
    <col min="6154" max="6397" width="8.75" style="2"/>
    <col min="6398" max="6398" width="8" style="2" customWidth="1"/>
    <col min="6399" max="6399" width="25.5" style="2" customWidth="1"/>
    <col min="6400" max="6401" width="13.375" style="2" bestFit="1" customWidth="1"/>
    <col min="6402" max="6402" width="13.375" style="2" customWidth="1"/>
    <col min="6403" max="6403" width="9.25" style="2" customWidth="1"/>
    <col min="6404" max="6404" width="37" style="2" customWidth="1"/>
    <col min="6405" max="6405" width="12.375" style="2" customWidth="1"/>
    <col min="6406" max="6406" width="12.75" style="2" customWidth="1"/>
    <col min="6407" max="6407" width="13.5" style="2" customWidth="1"/>
    <col min="6408" max="6408" width="8.75" style="2"/>
    <col min="6409" max="6409" width="9" style="2" customWidth="1"/>
    <col min="6410" max="6653" width="8.75" style="2"/>
    <col min="6654" max="6654" width="8" style="2" customWidth="1"/>
    <col min="6655" max="6655" width="25.5" style="2" customWidth="1"/>
    <col min="6656" max="6657" width="13.375" style="2" bestFit="1" customWidth="1"/>
    <col min="6658" max="6658" width="13.375" style="2" customWidth="1"/>
    <col min="6659" max="6659" width="9.25" style="2" customWidth="1"/>
    <col min="6660" max="6660" width="37" style="2" customWidth="1"/>
    <col min="6661" max="6661" width="12.375" style="2" customWidth="1"/>
    <col min="6662" max="6662" width="12.75" style="2" customWidth="1"/>
    <col min="6663" max="6663" width="13.5" style="2" customWidth="1"/>
    <col min="6664" max="6664" width="8.75" style="2"/>
    <col min="6665" max="6665" width="9" style="2" customWidth="1"/>
    <col min="6666" max="6909" width="8.75" style="2"/>
    <col min="6910" max="6910" width="8" style="2" customWidth="1"/>
    <col min="6911" max="6911" width="25.5" style="2" customWidth="1"/>
    <col min="6912" max="6913" width="13.375" style="2" bestFit="1" customWidth="1"/>
    <col min="6914" max="6914" width="13.375" style="2" customWidth="1"/>
    <col min="6915" max="6915" width="9.25" style="2" customWidth="1"/>
    <col min="6916" max="6916" width="37" style="2" customWidth="1"/>
    <col min="6917" max="6917" width="12.375" style="2" customWidth="1"/>
    <col min="6918" max="6918" width="12.75" style="2" customWidth="1"/>
    <col min="6919" max="6919" width="13.5" style="2" customWidth="1"/>
    <col min="6920" max="6920" width="8.75" style="2"/>
    <col min="6921" max="6921" width="9" style="2" customWidth="1"/>
    <col min="6922" max="7165" width="8.75" style="2"/>
    <col min="7166" max="7166" width="8" style="2" customWidth="1"/>
    <col min="7167" max="7167" width="25.5" style="2" customWidth="1"/>
    <col min="7168" max="7169" width="13.375" style="2" bestFit="1" customWidth="1"/>
    <col min="7170" max="7170" width="13.375" style="2" customWidth="1"/>
    <col min="7171" max="7171" width="9.25" style="2" customWidth="1"/>
    <col min="7172" max="7172" width="37" style="2" customWidth="1"/>
    <col min="7173" max="7173" width="12.375" style="2" customWidth="1"/>
    <col min="7174" max="7174" width="12.75" style="2" customWidth="1"/>
    <col min="7175" max="7175" width="13.5" style="2" customWidth="1"/>
    <col min="7176" max="7176" width="8.75" style="2"/>
    <col min="7177" max="7177" width="9" style="2" customWidth="1"/>
    <col min="7178" max="7421" width="8.75" style="2"/>
    <col min="7422" max="7422" width="8" style="2" customWidth="1"/>
    <col min="7423" max="7423" width="25.5" style="2" customWidth="1"/>
    <col min="7424" max="7425" width="13.375" style="2" bestFit="1" customWidth="1"/>
    <col min="7426" max="7426" width="13.375" style="2" customWidth="1"/>
    <col min="7427" max="7427" width="9.25" style="2" customWidth="1"/>
    <col min="7428" max="7428" width="37" style="2" customWidth="1"/>
    <col min="7429" max="7429" width="12.375" style="2" customWidth="1"/>
    <col min="7430" max="7430" width="12.75" style="2" customWidth="1"/>
    <col min="7431" max="7431" width="13.5" style="2" customWidth="1"/>
    <col min="7432" max="7432" width="8.75" style="2"/>
    <col min="7433" max="7433" width="9" style="2" customWidth="1"/>
    <col min="7434" max="7677" width="8.75" style="2"/>
    <col min="7678" max="7678" width="8" style="2" customWidth="1"/>
    <col min="7679" max="7679" width="25.5" style="2" customWidth="1"/>
    <col min="7680" max="7681" width="13.375" style="2" bestFit="1" customWidth="1"/>
    <col min="7682" max="7682" width="13.375" style="2" customWidth="1"/>
    <col min="7683" max="7683" width="9.25" style="2" customWidth="1"/>
    <col min="7684" max="7684" width="37" style="2" customWidth="1"/>
    <col min="7685" max="7685" width="12.375" style="2" customWidth="1"/>
    <col min="7686" max="7686" width="12.75" style="2" customWidth="1"/>
    <col min="7687" max="7687" width="13.5" style="2" customWidth="1"/>
    <col min="7688" max="7688" width="8.75" style="2"/>
    <col min="7689" max="7689" width="9" style="2" customWidth="1"/>
    <col min="7690" max="7933" width="8.75" style="2"/>
    <col min="7934" max="7934" width="8" style="2" customWidth="1"/>
    <col min="7935" max="7935" width="25.5" style="2" customWidth="1"/>
    <col min="7936" max="7937" width="13.375" style="2" bestFit="1" customWidth="1"/>
    <col min="7938" max="7938" width="13.375" style="2" customWidth="1"/>
    <col min="7939" max="7939" width="9.25" style="2" customWidth="1"/>
    <col min="7940" max="7940" width="37" style="2" customWidth="1"/>
    <col min="7941" max="7941" width="12.375" style="2" customWidth="1"/>
    <col min="7942" max="7942" width="12.75" style="2" customWidth="1"/>
    <col min="7943" max="7943" width="13.5" style="2" customWidth="1"/>
    <col min="7944" max="7944" width="8.75" style="2"/>
    <col min="7945" max="7945" width="9" style="2" customWidth="1"/>
    <col min="7946" max="8189" width="8.75" style="2"/>
    <col min="8190" max="8190" width="8" style="2" customWidth="1"/>
    <col min="8191" max="8191" width="25.5" style="2" customWidth="1"/>
    <col min="8192" max="8193" width="13.375" style="2" bestFit="1" customWidth="1"/>
    <col min="8194" max="8194" width="13.375" style="2" customWidth="1"/>
    <col min="8195" max="8195" width="9.25" style="2" customWidth="1"/>
    <col min="8196" max="8196" width="37" style="2" customWidth="1"/>
    <col min="8197" max="8197" width="12.375" style="2" customWidth="1"/>
    <col min="8198" max="8198" width="12.75" style="2" customWidth="1"/>
    <col min="8199" max="8199" width="13.5" style="2" customWidth="1"/>
    <col min="8200" max="8200" width="8.75" style="2"/>
    <col min="8201" max="8201" width="9" style="2" customWidth="1"/>
    <col min="8202" max="8445" width="8.75" style="2"/>
    <col min="8446" max="8446" width="8" style="2" customWidth="1"/>
    <col min="8447" max="8447" width="25.5" style="2" customWidth="1"/>
    <col min="8448" max="8449" width="13.375" style="2" bestFit="1" customWidth="1"/>
    <col min="8450" max="8450" width="13.375" style="2" customWidth="1"/>
    <col min="8451" max="8451" width="9.25" style="2" customWidth="1"/>
    <col min="8452" max="8452" width="37" style="2" customWidth="1"/>
    <col min="8453" max="8453" width="12.375" style="2" customWidth="1"/>
    <col min="8454" max="8454" width="12.75" style="2" customWidth="1"/>
    <col min="8455" max="8455" width="13.5" style="2" customWidth="1"/>
    <col min="8456" max="8456" width="8.75" style="2"/>
    <col min="8457" max="8457" width="9" style="2" customWidth="1"/>
    <col min="8458" max="8701" width="8.75" style="2"/>
    <col min="8702" max="8702" width="8" style="2" customWidth="1"/>
    <col min="8703" max="8703" width="25.5" style="2" customWidth="1"/>
    <col min="8704" max="8705" width="13.375" style="2" bestFit="1" customWidth="1"/>
    <col min="8706" max="8706" width="13.375" style="2" customWidth="1"/>
    <col min="8707" max="8707" width="9.25" style="2" customWidth="1"/>
    <col min="8708" max="8708" width="37" style="2" customWidth="1"/>
    <col min="8709" max="8709" width="12.375" style="2" customWidth="1"/>
    <col min="8710" max="8710" width="12.75" style="2" customWidth="1"/>
    <col min="8711" max="8711" width="13.5" style="2" customWidth="1"/>
    <col min="8712" max="8712" width="8.75" style="2"/>
    <col min="8713" max="8713" width="9" style="2" customWidth="1"/>
    <col min="8714" max="8957" width="8.75" style="2"/>
    <col min="8958" max="8958" width="8" style="2" customWidth="1"/>
    <col min="8959" max="8959" width="25.5" style="2" customWidth="1"/>
    <col min="8960" max="8961" width="13.375" style="2" bestFit="1" customWidth="1"/>
    <col min="8962" max="8962" width="13.375" style="2" customWidth="1"/>
    <col min="8963" max="8963" width="9.25" style="2" customWidth="1"/>
    <col min="8964" max="8964" width="37" style="2" customWidth="1"/>
    <col min="8965" max="8965" width="12.375" style="2" customWidth="1"/>
    <col min="8966" max="8966" width="12.75" style="2" customWidth="1"/>
    <col min="8967" max="8967" width="13.5" style="2" customWidth="1"/>
    <col min="8968" max="8968" width="8.75" style="2"/>
    <col min="8969" max="8969" width="9" style="2" customWidth="1"/>
    <col min="8970" max="9213" width="8.75" style="2"/>
    <col min="9214" max="9214" width="8" style="2" customWidth="1"/>
    <col min="9215" max="9215" width="25.5" style="2" customWidth="1"/>
    <col min="9216" max="9217" width="13.375" style="2" bestFit="1" customWidth="1"/>
    <col min="9218" max="9218" width="13.375" style="2" customWidth="1"/>
    <col min="9219" max="9219" width="9.25" style="2" customWidth="1"/>
    <col min="9220" max="9220" width="37" style="2" customWidth="1"/>
    <col min="9221" max="9221" width="12.375" style="2" customWidth="1"/>
    <col min="9222" max="9222" width="12.75" style="2" customWidth="1"/>
    <col min="9223" max="9223" width="13.5" style="2" customWidth="1"/>
    <col min="9224" max="9224" width="8.75" style="2"/>
    <col min="9225" max="9225" width="9" style="2" customWidth="1"/>
    <col min="9226" max="9469" width="8.75" style="2"/>
    <col min="9470" max="9470" width="8" style="2" customWidth="1"/>
    <col min="9471" max="9471" width="25.5" style="2" customWidth="1"/>
    <col min="9472" max="9473" width="13.375" style="2" bestFit="1" customWidth="1"/>
    <col min="9474" max="9474" width="13.375" style="2" customWidth="1"/>
    <col min="9475" max="9475" width="9.25" style="2" customWidth="1"/>
    <col min="9476" max="9476" width="37" style="2" customWidth="1"/>
    <col min="9477" max="9477" width="12.375" style="2" customWidth="1"/>
    <col min="9478" max="9478" width="12.75" style="2" customWidth="1"/>
    <col min="9479" max="9479" width="13.5" style="2" customWidth="1"/>
    <col min="9480" max="9480" width="8.75" style="2"/>
    <col min="9481" max="9481" width="9" style="2" customWidth="1"/>
    <col min="9482" max="9725" width="8.75" style="2"/>
    <col min="9726" max="9726" width="8" style="2" customWidth="1"/>
    <col min="9727" max="9727" width="25.5" style="2" customWidth="1"/>
    <col min="9728" max="9729" width="13.375" style="2" bestFit="1" customWidth="1"/>
    <col min="9730" max="9730" width="13.375" style="2" customWidth="1"/>
    <col min="9731" max="9731" width="9.25" style="2" customWidth="1"/>
    <col min="9732" max="9732" width="37" style="2" customWidth="1"/>
    <col min="9733" max="9733" width="12.375" style="2" customWidth="1"/>
    <col min="9734" max="9734" width="12.75" style="2" customWidth="1"/>
    <col min="9735" max="9735" width="13.5" style="2" customWidth="1"/>
    <col min="9736" max="9736" width="8.75" style="2"/>
    <col min="9737" max="9737" width="9" style="2" customWidth="1"/>
    <col min="9738" max="9981" width="8.75" style="2"/>
    <col min="9982" max="9982" width="8" style="2" customWidth="1"/>
    <col min="9983" max="9983" width="25.5" style="2" customWidth="1"/>
    <col min="9984" max="9985" width="13.375" style="2" bestFit="1" customWidth="1"/>
    <col min="9986" max="9986" width="13.375" style="2" customWidth="1"/>
    <col min="9987" max="9987" width="9.25" style="2" customWidth="1"/>
    <col min="9988" max="9988" width="37" style="2" customWidth="1"/>
    <col min="9989" max="9989" width="12.375" style="2" customWidth="1"/>
    <col min="9990" max="9990" width="12.75" style="2" customWidth="1"/>
    <col min="9991" max="9991" width="13.5" style="2" customWidth="1"/>
    <col min="9992" max="9992" width="8.75" style="2"/>
    <col min="9993" max="9993" width="9" style="2" customWidth="1"/>
    <col min="9994" max="10237" width="8.75" style="2"/>
    <col min="10238" max="10238" width="8" style="2" customWidth="1"/>
    <col min="10239" max="10239" width="25.5" style="2" customWidth="1"/>
    <col min="10240" max="10241" width="13.375" style="2" bestFit="1" customWidth="1"/>
    <col min="10242" max="10242" width="13.375" style="2" customWidth="1"/>
    <col min="10243" max="10243" width="9.25" style="2" customWidth="1"/>
    <col min="10244" max="10244" width="37" style="2" customWidth="1"/>
    <col min="10245" max="10245" width="12.375" style="2" customWidth="1"/>
    <col min="10246" max="10246" width="12.75" style="2" customWidth="1"/>
    <col min="10247" max="10247" width="13.5" style="2" customWidth="1"/>
    <col min="10248" max="10248" width="8.75" style="2"/>
    <col min="10249" max="10249" width="9" style="2" customWidth="1"/>
    <col min="10250" max="10493" width="8.75" style="2"/>
    <col min="10494" max="10494" width="8" style="2" customWidth="1"/>
    <col min="10495" max="10495" width="25.5" style="2" customWidth="1"/>
    <col min="10496" max="10497" width="13.375" style="2" bestFit="1" customWidth="1"/>
    <col min="10498" max="10498" width="13.375" style="2" customWidth="1"/>
    <col min="10499" max="10499" width="9.25" style="2" customWidth="1"/>
    <col min="10500" max="10500" width="37" style="2" customWidth="1"/>
    <col min="10501" max="10501" width="12.375" style="2" customWidth="1"/>
    <col min="10502" max="10502" width="12.75" style="2" customWidth="1"/>
    <col min="10503" max="10503" width="13.5" style="2" customWidth="1"/>
    <col min="10504" max="10504" width="8.75" style="2"/>
    <col min="10505" max="10505" width="9" style="2" customWidth="1"/>
    <col min="10506" max="10749" width="8.75" style="2"/>
    <col min="10750" max="10750" width="8" style="2" customWidth="1"/>
    <col min="10751" max="10751" width="25.5" style="2" customWidth="1"/>
    <col min="10752" max="10753" width="13.375" style="2" bestFit="1" customWidth="1"/>
    <col min="10754" max="10754" width="13.375" style="2" customWidth="1"/>
    <col min="10755" max="10755" width="9.25" style="2" customWidth="1"/>
    <col min="10756" max="10756" width="37" style="2" customWidth="1"/>
    <col min="10757" max="10757" width="12.375" style="2" customWidth="1"/>
    <col min="10758" max="10758" width="12.75" style="2" customWidth="1"/>
    <col min="10759" max="10759" width="13.5" style="2" customWidth="1"/>
    <col min="10760" max="10760" width="8.75" style="2"/>
    <col min="10761" max="10761" width="9" style="2" customWidth="1"/>
    <col min="10762" max="11005" width="8.75" style="2"/>
    <col min="11006" max="11006" width="8" style="2" customWidth="1"/>
    <col min="11007" max="11007" width="25.5" style="2" customWidth="1"/>
    <col min="11008" max="11009" width="13.375" style="2" bestFit="1" customWidth="1"/>
    <col min="11010" max="11010" width="13.375" style="2" customWidth="1"/>
    <col min="11011" max="11011" width="9.25" style="2" customWidth="1"/>
    <col min="11012" max="11012" width="37" style="2" customWidth="1"/>
    <col min="11013" max="11013" width="12.375" style="2" customWidth="1"/>
    <col min="11014" max="11014" width="12.75" style="2" customWidth="1"/>
    <col min="11015" max="11015" width="13.5" style="2" customWidth="1"/>
    <col min="11016" max="11016" width="8.75" style="2"/>
    <col min="11017" max="11017" width="9" style="2" customWidth="1"/>
    <col min="11018" max="11261" width="8.75" style="2"/>
    <col min="11262" max="11262" width="8" style="2" customWidth="1"/>
    <col min="11263" max="11263" width="25.5" style="2" customWidth="1"/>
    <col min="11264" max="11265" width="13.375" style="2" bestFit="1" customWidth="1"/>
    <col min="11266" max="11266" width="13.375" style="2" customWidth="1"/>
    <col min="11267" max="11267" width="9.25" style="2" customWidth="1"/>
    <col min="11268" max="11268" width="37" style="2" customWidth="1"/>
    <col min="11269" max="11269" width="12.375" style="2" customWidth="1"/>
    <col min="11270" max="11270" width="12.75" style="2" customWidth="1"/>
    <col min="11271" max="11271" width="13.5" style="2" customWidth="1"/>
    <col min="11272" max="11272" width="8.75" style="2"/>
    <col min="11273" max="11273" width="9" style="2" customWidth="1"/>
    <col min="11274" max="11517" width="8.75" style="2"/>
    <col min="11518" max="11518" width="8" style="2" customWidth="1"/>
    <col min="11519" max="11519" width="25.5" style="2" customWidth="1"/>
    <col min="11520" max="11521" width="13.375" style="2" bestFit="1" customWidth="1"/>
    <col min="11522" max="11522" width="13.375" style="2" customWidth="1"/>
    <col min="11523" max="11523" width="9.25" style="2" customWidth="1"/>
    <col min="11524" max="11524" width="37" style="2" customWidth="1"/>
    <col min="11525" max="11525" width="12.375" style="2" customWidth="1"/>
    <col min="11526" max="11526" width="12.75" style="2" customWidth="1"/>
    <col min="11527" max="11527" width="13.5" style="2" customWidth="1"/>
    <col min="11528" max="11528" width="8.75" style="2"/>
    <col min="11529" max="11529" width="9" style="2" customWidth="1"/>
    <col min="11530" max="11773" width="8.75" style="2"/>
    <col min="11774" max="11774" width="8" style="2" customWidth="1"/>
    <col min="11775" max="11775" width="25.5" style="2" customWidth="1"/>
    <col min="11776" max="11777" width="13.375" style="2" bestFit="1" customWidth="1"/>
    <col min="11778" max="11778" width="13.375" style="2" customWidth="1"/>
    <col min="11779" max="11779" width="9.25" style="2" customWidth="1"/>
    <col min="11780" max="11780" width="37" style="2" customWidth="1"/>
    <col min="11781" max="11781" width="12.375" style="2" customWidth="1"/>
    <col min="11782" max="11782" width="12.75" style="2" customWidth="1"/>
    <col min="11783" max="11783" width="13.5" style="2" customWidth="1"/>
    <col min="11784" max="11784" width="8.75" style="2"/>
    <col min="11785" max="11785" width="9" style="2" customWidth="1"/>
    <col min="11786" max="12029" width="8.75" style="2"/>
    <col min="12030" max="12030" width="8" style="2" customWidth="1"/>
    <col min="12031" max="12031" width="25.5" style="2" customWidth="1"/>
    <col min="12032" max="12033" width="13.375" style="2" bestFit="1" customWidth="1"/>
    <col min="12034" max="12034" width="13.375" style="2" customWidth="1"/>
    <col min="12035" max="12035" width="9.25" style="2" customWidth="1"/>
    <col min="12036" max="12036" width="37" style="2" customWidth="1"/>
    <col min="12037" max="12037" width="12.375" style="2" customWidth="1"/>
    <col min="12038" max="12038" width="12.75" style="2" customWidth="1"/>
    <col min="12039" max="12039" width="13.5" style="2" customWidth="1"/>
    <col min="12040" max="12040" width="8.75" style="2"/>
    <col min="12041" max="12041" width="9" style="2" customWidth="1"/>
    <col min="12042" max="12285" width="8.75" style="2"/>
    <col min="12286" max="12286" width="8" style="2" customWidth="1"/>
    <col min="12287" max="12287" width="25.5" style="2" customWidth="1"/>
    <col min="12288" max="12289" width="13.375" style="2" bestFit="1" customWidth="1"/>
    <col min="12290" max="12290" width="13.375" style="2" customWidth="1"/>
    <col min="12291" max="12291" width="9.25" style="2" customWidth="1"/>
    <col min="12292" max="12292" width="37" style="2" customWidth="1"/>
    <col min="12293" max="12293" width="12.375" style="2" customWidth="1"/>
    <col min="12294" max="12294" width="12.75" style="2" customWidth="1"/>
    <col min="12295" max="12295" width="13.5" style="2" customWidth="1"/>
    <col min="12296" max="12296" width="8.75" style="2"/>
    <col min="12297" max="12297" width="9" style="2" customWidth="1"/>
    <col min="12298" max="12541" width="8.75" style="2"/>
    <col min="12542" max="12542" width="8" style="2" customWidth="1"/>
    <col min="12543" max="12543" width="25.5" style="2" customWidth="1"/>
    <col min="12544" max="12545" width="13.375" style="2" bestFit="1" customWidth="1"/>
    <col min="12546" max="12546" width="13.375" style="2" customWidth="1"/>
    <col min="12547" max="12547" width="9.25" style="2" customWidth="1"/>
    <col min="12548" max="12548" width="37" style="2" customWidth="1"/>
    <col min="12549" max="12549" width="12.375" style="2" customWidth="1"/>
    <col min="12550" max="12550" width="12.75" style="2" customWidth="1"/>
    <col min="12551" max="12551" width="13.5" style="2" customWidth="1"/>
    <col min="12552" max="12552" width="8.75" style="2"/>
    <col min="12553" max="12553" width="9" style="2" customWidth="1"/>
    <col min="12554" max="12797" width="8.75" style="2"/>
    <col min="12798" max="12798" width="8" style="2" customWidth="1"/>
    <col min="12799" max="12799" width="25.5" style="2" customWidth="1"/>
    <col min="12800" max="12801" width="13.375" style="2" bestFit="1" customWidth="1"/>
    <col min="12802" max="12802" width="13.375" style="2" customWidth="1"/>
    <col min="12803" max="12803" width="9.25" style="2" customWidth="1"/>
    <col min="12804" max="12804" width="37" style="2" customWidth="1"/>
    <col min="12805" max="12805" width="12.375" style="2" customWidth="1"/>
    <col min="12806" max="12806" width="12.75" style="2" customWidth="1"/>
    <col min="12807" max="12807" width="13.5" style="2" customWidth="1"/>
    <col min="12808" max="12808" width="8.75" style="2"/>
    <col min="12809" max="12809" width="9" style="2" customWidth="1"/>
    <col min="12810" max="13053" width="8.75" style="2"/>
    <col min="13054" max="13054" width="8" style="2" customWidth="1"/>
    <col min="13055" max="13055" width="25.5" style="2" customWidth="1"/>
    <col min="13056" max="13057" width="13.375" style="2" bestFit="1" customWidth="1"/>
    <col min="13058" max="13058" width="13.375" style="2" customWidth="1"/>
    <col min="13059" max="13059" width="9.25" style="2" customWidth="1"/>
    <col min="13060" max="13060" width="37" style="2" customWidth="1"/>
    <col min="13061" max="13061" width="12.375" style="2" customWidth="1"/>
    <col min="13062" max="13062" width="12.75" style="2" customWidth="1"/>
    <col min="13063" max="13063" width="13.5" style="2" customWidth="1"/>
    <col min="13064" max="13064" width="8.75" style="2"/>
    <col min="13065" max="13065" width="9" style="2" customWidth="1"/>
    <col min="13066" max="13309" width="8.75" style="2"/>
    <col min="13310" max="13310" width="8" style="2" customWidth="1"/>
    <col min="13311" max="13311" width="25.5" style="2" customWidth="1"/>
    <col min="13312" max="13313" width="13.375" style="2" bestFit="1" customWidth="1"/>
    <col min="13314" max="13314" width="13.375" style="2" customWidth="1"/>
    <col min="13315" max="13315" width="9.25" style="2" customWidth="1"/>
    <col min="13316" max="13316" width="37" style="2" customWidth="1"/>
    <col min="13317" max="13317" width="12.375" style="2" customWidth="1"/>
    <col min="13318" max="13318" width="12.75" style="2" customWidth="1"/>
    <col min="13319" max="13319" width="13.5" style="2" customWidth="1"/>
    <col min="13320" max="13320" width="8.75" style="2"/>
    <col min="13321" max="13321" width="9" style="2" customWidth="1"/>
    <col min="13322" max="13565" width="8.75" style="2"/>
    <col min="13566" max="13566" width="8" style="2" customWidth="1"/>
    <col min="13567" max="13567" width="25.5" style="2" customWidth="1"/>
    <col min="13568" max="13569" width="13.375" style="2" bestFit="1" customWidth="1"/>
    <col min="13570" max="13570" width="13.375" style="2" customWidth="1"/>
    <col min="13571" max="13571" width="9.25" style="2" customWidth="1"/>
    <col min="13572" max="13572" width="37" style="2" customWidth="1"/>
    <col min="13573" max="13573" width="12.375" style="2" customWidth="1"/>
    <col min="13574" max="13574" width="12.75" style="2" customWidth="1"/>
    <col min="13575" max="13575" width="13.5" style="2" customWidth="1"/>
    <col min="13576" max="13576" width="8.75" style="2"/>
    <col min="13577" max="13577" width="9" style="2" customWidth="1"/>
    <col min="13578" max="13821" width="8.75" style="2"/>
    <col min="13822" max="13822" width="8" style="2" customWidth="1"/>
    <col min="13823" max="13823" width="25.5" style="2" customWidth="1"/>
    <col min="13824" max="13825" width="13.375" style="2" bestFit="1" customWidth="1"/>
    <col min="13826" max="13826" width="13.375" style="2" customWidth="1"/>
    <col min="13827" max="13827" width="9.25" style="2" customWidth="1"/>
    <col min="13828" max="13828" width="37" style="2" customWidth="1"/>
    <col min="13829" max="13829" width="12.375" style="2" customWidth="1"/>
    <col min="13830" max="13830" width="12.75" style="2" customWidth="1"/>
    <col min="13831" max="13831" width="13.5" style="2" customWidth="1"/>
    <col min="13832" max="13832" width="8.75" style="2"/>
    <col min="13833" max="13833" width="9" style="2" customWidth="1"/>
    <col min="13834" max="14077" width="8.75" style="2"/>
    <col min="14078" max="14078" width="8" style="2" customWidth="1"/>
    <col min="14079" max="14079" width="25.5" style="2" customWidth="1"/>
    <col min="14080" max="14081" width="13.375" style="2" bestFit="1" customWidth="1"/>
    <col min="14082" max="14082" width="13.375" style="2" customWidth="1"/>
    <col min="14083" max="14083" width="9.25" style="2" customWidth="1"/>
    <col min="14084" max="14084" width="37" style="2" customWidth="1"/>
    <col min="14085" max="14085" width="12.375" style="2" customWidth="1"/>
    <col min="14086" max="14086" width="12.75" style="2" customWidth="1"/>
    <col min="14087" max="14087" width="13.5" style="2" customWidth="1"/>
    <col min="14088" max="14088" width="8.75" style="2"/>
    <col min="14089" max="14089" width="9" style="2" customWidth="1"/>
    <col min="14090" max="14333" width="8.75" style="2"/>
    <col min="14334" max="14334" width="8" style="2" customWidth="1"/>
    <col min="14335" max="14335" width="25.5" style="2" customWidth="1"/>
    <col min="14336" max="14337" width="13.375" style="2" bestFit="1" customWidth="1"/>
    <col min="14338" max="14338" width="13.375" style="2" customWidth="1"/>
    <col min="14339" max="14339" width="9.25" style="2" customWidth="1"/>
    <col min="14340" max="14340" width="37" style="2" customWidth="1"/>
    <col min="14341" max="14341" width="12.375" style="2" customWidth="1"/>
    <col min="14342" max="14342" width="12.75" style="2" customWidth="1"/>
    <col min="14343" max="14343" width="13.5" style="2" customWidth="1"/>
    <col min="14344" max="14344" width="8.75" style="2"/>
    <col min="14345" max="14345" width="9" style="2" customWidth="1"/>
    <col min="14346" max="14589" width="8.75" style="2"/>
    <col min="14590" max="14590" width="8" style="2" customWidth="1"/>
    <col min="14591" max="14591" width="25.5" style="2" customWidth="1"/>
    <col min="14592" max="14593" width="13.375" style="2" bestFit="1" customWidth="1"/>
    <col min="14594" max="14594" width="13.375" style="2" customWidth="1"/>
    <col min="14595" max="14595" width="9.25" style="2" customWidth="1"/>
    <col min="14596" max="14596" width="37" style="2" customWidth="1"/>
    <col min="14597" max="14597" width="12.375" style="2" customWidth="1"/>
    <col min="14598" max="14598" width="12.75" style="2" customWidth="1"/>
    <col min="14599" max="14599" width="13.5" style="2" customWidth="1"/>
    <col min="14600" max="14600" width="8.75" style="2"/>
    <col min="14601" max="14601" width="9" style="2" customWidth="1"/>
    <col min="14602" max="14845" width="8.75" style="2"/>
    <col min="14846" max="14846" width="8" style="2" customWidth="1"/>
    <col min="14847" max="14847" width="25.5" style="2" customWidth="1"/>
    <col min="14848" max="14849" width="13.375" style="2" bestFit="1" customWidth="1"/>
    <col min="14850" max="14850" width="13.375" style="2" customWidth="1"/>
    <col min="14851" max="14851" width="9.25" style="2" customWidth="1"/>
    <col min="14852" max="14852" width="37" style="2" customWidth="1"/>
    <col min="14853" max="14853" width="12.375" style="2" customWidth="1"/>
    <col min="14854" max="14854" width="12.75" style="2" customWidth="1"/>
    <col min="14855" max="14855" width="13.5" style="2" customWidth="1"/>
    <col min="14856" max="14856" width="8.75" style="2"/>
    <col min="14857" max="14857" width="9" style="2" customWidth="1"/>
    <col min="14858" max="15101" width="8.75" style="2"/>
    <col min="15102" max="15102" width="8" style="2" customWidth="1"/>
    <col min="15103" max="15103" width="25.5" style="2" customWidth="1"/>
    <col min="15104" max="15105" width="13.375" style="2" bestFit="1" customWidth="1"/>
    <col min="15106" max="15106" width="13.375" style="2" customWidth="1"/>
    <col min="15107" max="15107" width="9.25" style="2" customWidth="1"/>
    <col min="15108" max="15108" width="37" style="2" customWidth="1"/>
    <col min="15109" max="15109" width="12.375" style="2" customWidth="1"/>
    <col min="15110" max="15110" width="12.75" style="2" customWidth="1"/>
    <col min="15111" max="15111" width="13.5" style="2" customWidth="1"/>
    <col min="15112" max="15112" width="8.75" style="2"/>
    <col min="15113" max="15113" width="9" style="2" customWidth="1"/>
    <col min="15114" max="15357" width="8.75" style="2"/>
    <col min="15358" max="15358" width="8" style="2" customWidth="1"/>
    <col min="15359" max="15359" width="25.5" style="2" customWidth="1"/>
    <col min="15360" max="15361" width="13.375" style="2" bestFit="1" customWidth="1"/>
    <col min="15362" max="15362" width="13.375" style="2" customWidth="1"/>
    <col min="15363" max="15363" width="9.25" style="2" customWidth="1"/>
    <col min="15364" max="15364" width="37" style="2" customWidth="1"/>
    <col min="15365" max="15365" width="12.375" style="2" customWidth="1"/>
    <col min="15366" max="15366" width="12.75" style="2" customWidth="1"/>
    <col min="15367" max="15367" width="13.5" style="2" customWidth="1"/>
    <col min="15368" max="15368" width="8.75" style="2"/>
    <col min="15369" max="15369" width="9" style="2" customWidth="1"/>
    <col min="15370" max="15613" width="8.75" style="2"/>
    <col min="15614" max="15614" width="8" style="2" customWidth="1"/>
    <col min="15615" max="15615" width="25.5" style="2" customWidth="1"/>
    <col min="15616" max="15617" width="13.375" style="2" bestFit="1" customWidth="1"/>
    <col min="15618" max="15618" width="13.375" style="2" customWidth="1"/>
    <col min="15619" max="15619" width="9.25" style="2" customWidth="1"/>
    <col min="15620" max="15620" width="37" style="2" customWidth="1"/>
    <col min="15621" max="15621" width="12.375" style="2" customWidth="1"/>
    <col min="15622" max="15622" width="12.75" style="2" customWidth="1"/>
    <col min="15623" max="15623" width="13.5" style="2" customWidth="1"/>
    <col min="15624" max="15624" width="8.75" style="2"/>
    <col min="15625" max="15625" width="9" style="2" customWidth="1"/>
    <col min="15626" max="15869" width="8.75" style="2"/>
    <col min="15870" max="15870" width="8" style="2" customWidth="1"/>
    <col min="15871" max="15871" width="25.5" style="2" customWidth="1"/>
    <col min="15872" max="15873" width="13.375" style="2" bestFit="1" customWidth="1"/>
    <col min="15874" max="15874" width="13.375" style="2" customWidth="1"/>
    <col min="15875" max="15875" width="9.25" style="2" customWidth="1"/>
    <col min="15876" max="15876" width="37" style="2" customWidth="1"/>
    <col min="15877" max="15877" width="12.375" style="2" customWidth="1"/>
    <col min="15878" max="15878" width="12.75" style="2" customWidth="1"/>
    <col min="15879" max="15879" width="13.5" style="2" customWidth="1"/>
    <col min="15880" max="15880" width="8.75" style="2"/>
    <col min="15881" max="15881" width="9" style="2" customWidth="1"/>
    <col min="15882" max="16125" width="8.75" style="2"/>
    <col min="16126" max="16126" width="8" style="2" customWidth="1"/>
    <col min="16127" max="16127" width="25.5" style="2" customWidth="1"/>
    <col min="16128" max="16129" width="13.375" style="2" bestFit="1" customWidth="1"/>
    <col min="16130" max="16130" width="13.375" style="2" customWidth="1"/>
    <col min="16131" max="16131" width="9.25" style="2" customWidth="1"/>
    <col min="16132" max="16132" width="37" style="2" customWidth="1"/>
    <col min="16133" max="16133" width="12.375" style="2" customWidth="1"/>
    <col min="16134" max="16134" width="12.75" style="2" customWidth="1"/>
    <col min="16135" max="16135" width="13.5" style="2" customWidth="1"/>
    <col min="16136" max="16136" width="8.75" style="2"/>
    <col min="16137" max="16137" width="9" style="2" customWidth="1"/>
    <col min="16138" max="16384" width="8.75" style="2"/>
  </cols>
  <sheetData>
    <row r="1" spans="1:14" ht="14.25">
      <c r="A1" s="1" t="s">
        <v>51</v>
      </c>
    </row>
    <row r="2" spans="1:14" ht="25.5">
      <c r="A2" s="58" t="s">
        <v>52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>
      <c r="C3" s="5"/>
      <c r="L3" s="4"/>
      <c r="N3" s="4" t="s">
        <v>0</v>
      </c>
    </row>
    <row r="4" spans="1:14" s="4" customFormat="1" ht="14.25">
      <c r="A4" s="59" t="s">
        <v>1</v>
      </c>
      <c r="B4" s="60"/>
      <c r="C4" s="60"/>
      <c r="D4" s="60"/>
      <c r="E4" s="60"/>
      <c r="F4" s="60"/>
      <c r="G4" s="61"/>
      <c r="H4" s="59" t="s">
        <v>2</v>
      </c>
      <c r="I4" s="60"/>
      <c r="J4" s="60"/>
      <c r="K4" s="60"/>
      <c r="L4" s="60"/>
      <c r="M4" s="60"/>
      <c r="N4" s="61"/>
    </row>
    <row r="5" spans="1:14" s="4" customFormat="1" ht="13.5" customHeight="1">
      <c r="A5" s="62" t="s">
        <v>3</v>
      </c>
      <c r="B5" s="62" t="s">
        <v>4</v>
      </c>
      <c r="C5" s="54" t="s">
        <v>5</v>
      </c>
      <c r="D5" s="30" t="s">
        <v>6</v>
      </c>
      <c r="E5" s="54" t="s">
        <v>53</v>
      </c>
      <c r="F5" s="55" t="s">
        <v>7</v>
      </c>
      <c r="G5" s="55"/>
      <c r="H5" s="62" t="s">
        <v>3</v>
      </c>
      <c r="I5" s="63" t="s">
        <v>4</v>
      </c>
      <c r="J5" s="54" t="s">
        <v>5</v>
      </c>
      <c r="K5" s="30" t="s">
        <v>6</v>
      </c>
      <c r="L5" s="54" t="s">
        <v>53</v>
      </c>
      <c r="M5" s="55" t="s">
        <v>7</v>
      </c>
      <c r="N5" s="55"/>
    </row>
    <row r="6" spans="1:14" ht="27">
      <c r="A6" s="62"/>
      <c r="B6" s="62"/>
      <c r="C6" s="54"/>
      <c r="D6" s="29" t="s">
        <v>8</v>
      </c>
      <c r="E6" s="54"/>
      <c r="F6" s="29" t="s">
        <v>8</v>
      </c>
      <c r="G6" s="29" t="s">
        <v>9</v>
      </c>
      <c r="H6" s="62"/>
      <c r="I6" s="63"/>
      <c r="J6" s="54"/>
      <c r="K6" s="29" t="s">
        <v>8</v>
      </c>
      <c r="L6" s="54"/>
      <c r="M6" s="29" t="s">
        <v>8</v>
      </c>
      <c r="N6" s="29" t="s">
        <v>9</v>
      </c>
    </row>
    <row r="7" spans="1:14" ht="14.25">
      <c r="A7" s="8" t="s">
        <v>10</v>
      </c>
      <c r="B7" s="9"/>
      <c r="C7" s="10">
        <f>SUM(C8:C9)</f>
        <v>354882</v>
      </c>
      <c r="D7" s="11">
        <f>E7-C7</f>
        <v>0</v>
      </c>
      <c r="E7" s="10">
        <f>SUM(E8:E9)</f>
        <v>354882</v>
      </c>
      <c r="F7" s="11">
        <f>G7-E7</f>
        <v>8449</v>
      </c>
      <c r="G7" s="10">
        <f>SUM(G8:G9)</f>
        <v>363331</v>
      </c>
      <c r="H7" s="8" t="s">
        <v>11</v>
      </c>
      <c r="I7" s="12"/>
      <c r="J7" s="13">
        <f>SUM(J8:J30)</f>
        <v>465750</v>
      </c>
      <c r="K7" s="13">
        <f>L7-J7</f>
        <v>2326</v>
      </c>
      <c r="L7" s="13">
        <f>SUM(L8:L30)</f>
        <v>468076</v>
      </c>
      <c r="M7" s="13">
        <f>N7-L7</f>
        <v>12380</v>
      </c>
      <c r="N7" s="13">
        <f>SUM(N8:N30)</f>
        <v>480456</v>
      </c>
    </row>
    <row r="8" spans="1:14" ht="14.25">
      <c r="A8" s="12">
        <v>101</v>
      </c>
      <c r="B8" s="14" t="s">
        <v>12</v>
      </c>
      <c r="C8" s="15">
        <v>229763</v>
      </c>
      <c r="D8" s="16">
        <f t="shared" ref="D8:D17" si="0">E8-C8</f>
        <v>0</v>
      </c>
      <c r="E8" s="15">
        <v>229763</v>
      </c>
      <c r="F8" s="16">
        <f t="shared" ref="F8:F17" si="1">G8-E8</f>
        <v>5419</v>
      </c>
      <c r="G8" s="15">
        <v>235182</v>
      </c>
      <c r="H8" s="17">
        <v>201</v>
      </c>
      <c r="I8" s="18" t="s">
        <v>13</v>
      </c>
      <c r="J8" s="19">
        <v>65772</v>
      </c>
      <c r="K8" s="16">
        <f t="shared" ref="K8:K35" si="2">L8-J8</f>
        <v>0</v>
      </c>
      <c r="L8" s="19">
        <v>65772</v>
      </c>
      <c r="M8" s="16">
        <f t="shared" ref="M8:M35" si="3">N8-L8</f>
        <v>-6449</v>
      </c>
      <c r="N8" s="19">
        <v>59323</v>
      </c>
    </row>
    <row r="9" spans="1:14" ht="14.25">
      <c r="A9" s="12">
        <v>103</v>
      </c>
      <c r="B9" s="14" t="s">
        <v>14</v>
      </c>
      <c r="C9" s="15">
        <v>125119</v>
      </c>
      <c r="D9" s="16">
        <f t="shared" si="0"/>
        <v>0</v>
      </c>
      <c r="E9" s="15">
        <v>125119</v>
      </c>
      <c r="F9" s="16">
        <f t="shared" si="1"/>
        <v>3030</v>
      </c>
      <c r="G9" s="15">
        <v>128149</v>
      </c>
      <c r="H9" s="17">
        <v>203</v>
      </c>
      <c r="I9" s="18" t="s">
        <v>15</v>
      </c>
      <c r="J9" s="19">
        <v>1512</v>
      </c>
      <c r="K9" s="16">
        <f t="shared" si="2"/>
        <v>0</v>
      </c>
      <c r="L9" s="19">
        <v>1512</v>
      </c>
      <c r="M9" s="16">
        <f t="shared" si="3"/>
        <v>423</v>
      </c>
      <c r="N9" s="19">
        <v>1935</v>
      </c>
    </row>
    <row r="10" spans="1:14" ht="14.25">
      <c r="A10" s="20" t="s">
        <v>16</v>
      </c>
      <c r="B10" s="8"/>
      <c r="C10" s="13">
        <f>[1]全市一般公共预算收入!C31</f>
        <v>41326</v>
      </c>
      <c r="D10" s="11">
        <f t="shared" si="0"/>
        <v>0</v>
      </c>
      <c r="E10" s="13">
        <f>[1]全市一般公共预算收入!E31</f>
        <v>41326</v>
      </c>
      <c r="F10" s="11">
        <f t="shared" si="1"/>
        <v>75045</v>
      </c>
      <c r="G10" s="13">
        <f>[1]全市一般公共预算收入!G31</f>
        <v>116371</v>
      </c>
      <c r="H10" s="17">
        <v>204</v>
      </c>
      <c r="I10" s="18" t="s">
        <v>17</v>
      </c>
      <c r="J10" s="19">
        <v>35665</v>
      </c>
      <c r="K10" s="16">
        <f t="shared" si="2"/>
        <v>0</v>
      </c>
      <c r="L10" s="19">
        <v>35665</v>
      </c>
      <c r="M10" s="16">
        <f t="shared" si="3"/>
        <v>-50</v>
      </c>
      <c r="N10" s="19">
        <v>35615</v>
      </c>
    </row>
    <row r="11" spans="1:14" ht="14.25">
      <c r="A11" s="12">
        <v>11001</v>
      </c>
      <c r="B11" s="21" t="s">
        <v>18</v>
      </c>
      <c r="C11" s="15">
        <v>28076</v>
      </c>
      <c r="D11" s="16">
        <f t="shared" si="0"/>
        <v>0</v>
      </c>
      <c r="E11" s="15">
        <v>28076</v>
      </c>
      <c r="F11" s="16">
        <f t="shared" si="1"/>
        <v>0</v>
      </c>
      <c r="G11" s="15">
        <v>28076</v>
      </c>
      <c r="H11" s="17">
        <v>205</v>
      </c>
      <c r="I11" s="18" t="s">
        <v>19</v>
      </c>
      <c r="J11" s="19">
        <v>88393</v>
      </c>
      <c r="K11" s="16">
        <f t="shared" si="2"/>
        <v>0</v>
      </c>
      <c r="L11" s="19">
        <v>88393</v>
      </c>
      <c r="M11" s="16">
        <f t="shared" si="3"/>
        <v>6116</v>
      </c>
      <c r="N11" s="19">
        <v>94509</v>
      </c>
    </row>
    <row r="12" spans="1:14" ht="14.25">
      <c r="A12" s="12">
        <v>11002</v>
      </c>
      <c r="B12" s="21" t="s">
        <v>20</v>
      </c>
      <c r="C12" s="22">
        <v>13002</v>
      </c>
      <c r="D12" s="16">
        <f t="shared" si="0"/>
        <v>0</v>
      </c>
      <c r="E12" s="22">
        <v>13002</v>
      </c>
      <c r="F12" s="16">
        <f t="shared" si="1"/>
        <v>41251</v>
      </c>
      <c r="G12" s="22">
        <v>54253</v>
      </c>
      <c r="H12" s="17">
        <v>206</v>
      </c>
      <c r="I12" s="18" t="s">
        <v>21</v>
      </c>
      <c r="J12" s="16">
        <v>12413</v>
      </c>
      <c r="K12" s="16">
        <f t="shared" si="2"/>
        <v>0</v>
      </c>
      <c r="L12" s="16">
        <v>12413</v>
      </c>
      <c r="M12" s="16">
        <f t="shared" si="3"/>
        <v>1161</v>
      </c>
      <c r="N12" s="16">
        <v>13574</v>
      </c>
    </row>
    <row r="13" spans="1:14" ht="14.25">
      <c r="A13" s="23">
        <v>11003</v>
      </c>
      <c r="B13" s="23" t="s">
        <v>22</v>
      </c>
      <c r="C13" s="22">
        <v>248</v>
      </c>
      <c r="D13" s="16">
        <f t="shared" si="0"/>
        <v>0</v>
      </c>
      <c r="E13" s="22">
        <v>248</v>
      </c>
      <c r="F13" s="16">
        <f t="shared" si="1"/>
        <v>33794</v>
      </c>
      <c r="G13" s="22">
        <v>34042</v>
      </c>
      <c r="H13" s="17">
        <v>207</v>
      </c>
      <c r="I13" s="18" t="s">
        <v>23</v>
      </c>
      <c r="J13" s="19">
        <v>11936</v>
      </c>
      <c r="K13" s="16">
        <f t="shared" si="2"/>
        <v>0</v>
      </c>
      <c r="L13" s="19">
        <v>11936</v>
      </c>
      <c r="M13" s="16">
        <f t="shared" si="3"/>
        <v>682</v>
      </c>
      <c r="N13" s="19">
        <v>12618</v>
      </c>
    </row>
    <row r="14" spans="1:14" ht="14.25">
      <c r="A14" s="24" t="s">
        <v>24</v>
      </c>
      <c r="B14" s="24"/>
      <c r="C14" s="10">
        <v>32336</v>
      </c>
      <c r="D14" s="11">
        <f t="shared" si="0"/>
        <v>2326</v>
      </c>
      <c r="E14" s="10">
        <v>34662</v>
      </c>
      <c r="F14" s="11">
        <f t="shared" si="1"/>
        <v>35800</v>
      </c>
      <c r="G14" s="10">
        <v>70462</v>
      </c>
      <c r="H14" s="17">
        <v>208</v>
      </c>
      <c r="I14" s="18" t="s">
        <v>25</v>
      </c>
      <c r="J14" s="15">
        <v>92433</v>
      </c>
      <c r="K14" s="16">
        <f t="shared" si="2"/>
        <v>0</v>
      </c>
      <c r="L14" s="15">
        <v>92433</v>
      </c>
      <c r="M14" s="16">
        <f t="shared" si="3"/>
        <v>-2396</v>
      </c>
      <c r="N14" s="15">
        <v>90037</v>
      </c>
    </row>
    <row r="15" spans="1:14" ht="14.25">
      <c r="A15" s="20" t="s">
        <v>26</v>
      </c>
      <c r="B15" s="8"/>
      <c r="C15" s="10">
        <v>3213</v>
      </c>
      <c r="D15" s="11">
        <f t="shared" si="0"/>
        <v>0</v>
      </c>
      <c r="E15" s="10">
        <v>3213</v>
      </c>
      <c r="F15" s="11">
        <f t="shared" si="1"/>
        <v>701</v>
      </c>
      <c r="G15" s="10">
        <v>3914</v>
      </c>
      <c r="H15" s="17">
        <v>210</v>
      </c>
      <c r="I15" s="18" t="s">
        <v>27</v>
      </c>
      <c r="J15" s="16">
        <v>43588</v>
      </c>
      <c r="K15" s="16">
        <f t="shared" si="2"/>
        <v>0</v>
      </c>
      <c r="L15" s="16">
        <v>43588</v>
      </c>
      <c r="M15" s="16">
        <f t="shared" si="3"/>
        <v>8836</v>
      </c>
      <c r="N15" s="16">
        <v>52424</v>
      </c>
    </row>
    <row r="16" spans="1:14" ht="14.25">
      <c r="A16" s="20" t="s">
        <v>28</v>
      </c>
      <c r="B16" s="8"/>
      <c r="C16" s="10">
        <v>123050</v>
      </c>
      <c r="D16" s="11">
        <f t="shared" si="0"/>
        <v>0</v>
      </c>
      <c r="E16" s="10">
        <v>123050</v>
      </c>
      <c r="F16" s="11">
        <f t="shared" si="1"/>
        <v>-56200</v>
      </c>
      <c r="G16" s="10">
        <v>66850</v>
      </c>
      <c r="H16" s="17">
        <v>211</v>
      </c>
      <c r="I16" s="18" t="s">
        <v>29</v>
      </c>
      <c r="J16" s="16">
        <v>5680</v>
      </c>
      <c r="K16" s="16">
        <f t="shared" si="2"/>
        <v>0</v>
      </c>
      <c r="L16" s="16">
        <v>5680</v>
      </c>
      <c r="M16" s="16">
        <f t="shared" si="3"/>
        <v>1287</v>
      </c>
      <c r="N16" s="16">
        <v>6967</v>
      </c>
    </row>
    <row r="17" spans="1:14" ht="14.25">
      <c r="A17" s="20" t="s">
        <v>30</v>
      </c>
      <c r="B17" s="25"/>
      <c r="C17" s="10">
        <v>5757</v>
      </c>
      <c r="D17" s="11">
        <f t="shared" si="0"/>
        <v>0</v>
      </c>
      <c r="E17" s="10">
        <v>5757</v>
      </c>
      <c r="F17" s="11">
        <f t="shared" si="1"/>
        <v>-815</v>
      </c>
      <c r="G17" s="10">
        <v>4942</v>
      </c>
      <c r="H17" s="17">
        <v>212</v>
      </c>
      <c r="I17" s="18" t="s">
        <v>31</v>
      </c>
      <c r="J17" s="16">
        <v>11902</v>
      </c>
      <c r="K17" s="16">
        <f t="shared" si="2"/>
        <v>0</v>
      </c>
      <c r="L17" s="16">
        <v>11902</v>
      </c>
      <c r="M17" s="16">
        <f t="shared" si="3"/>
        <v>-595</v>
      </c>
      <c r="N17" s="16">
        <v>11307</v>
      </c>
    </row>
    <row r="18" spans="1:14" ht="14.25">
      <c r="A18" s="20"/>
      <c r="B18" s="25"/>
      <c r="C18" s="10"/>
      <c r="D18" s="11"/>
      <c r="E18" s="10"/>
      <c r="F18" s="11"/>
      <c r="G18" s="10"/>
      <c r="H18" s="17">
        <v>213</v>
      </c>
      <c r="I18" s="18" t="s">
        <v>32</v>
      </c>
      <c r="J18" s="15">
        <v>33693</v>
      </c>
      <c r="K18" s="16">
        <f t="shared" si="2"/>
        <v>2326</v>
      </c>
      <c r="L18" s="15">
        <v>36019</v>
      </c>
      <c r="M18" s="16">
        <f t="shared" si="3"/>
        <v>14827</v>
      </c>
      <c r="N18" s="15">
        <v>50846</v>
      </c>
    </row>
    <row r="19" spans="1:14" ht="14.25">
      <c r="A19" s="25"/>
      <c r="B19" s="25"/>
      <c r="C19" s="10"/>
      <c r="D19" s="13"/>
      <c r="E19" s="10"/>
      <c r="F19" s="10"/>
      <c r="G19" s="10"/>
      <c r="H19" s="17">
        <v>214</v>
      </c>
      <c r="I19" s="18" t="s">
        <v>33</v>
      </c>
      <c r="J19" s="16">
        <v>5818</v>
      </c>
      <c r="K19" s="16">
        <f t="shared" si="2"/>
        <v>0</v>
      </c>
      <c r="L19" s="16">
        <v>5818</v>
      </c>
      <c r="M19" s="16">
        <f t="shared" si="3"/>
        <v>3374</v>
      </c>
      <c r="N19" s="16">
        <v>9192</v>
      </c>
    </row>
    <row r="20" spans="1:14" ht="14.25">
      <c r="A20" s="25"/>
      <c r="B20" s="25"/>
      <c r="C20" s="10"/>
      <c r="D20" s="13"/>
      <c r="E20" s="10"/>
      <c r="F20" s="10"/>
      <c r="G20" s="10"/>
      <c r="H20" s="17">
        <v>215</v>
      </c>
      <c r="I20" s="18" t="s">
        <v>34</v>
      </c>
      <c r="J20" s="15">
        <v>1788</v>
      </c>
      <c r="K20" s="16">
        <f t="shared" si="2"/>
        <v>0</v>
      </c>
      <c r="L20" s="15">
        <v>1788</v>
      </c>
      <c r="M20" s="16">
        <f t="shared" si="3"/>
        <v>1227</v>
      </c>
      <c r="N20" s="15">
        <v>3015</v>
      </c>
    </row>
    <row r="21" spans="1:14" ht="14.25">
      <c r="A21" s="25"/>
      <c r="B21" s="25"/>
      <c r="C21" s="10"/>
      <c r="D21" s="13"/>
      <c r="E21" s="10"/>
      <c r="F21" s="10"/>
      <c r="G21" s="10"/>
      <c r="H21" s="17">
        <v>216</v>
      </c>
      <c r="I21" s="18" t="s">
        <v>35</v>
      </c>
      <c r="J21" s="15">
        <v>8189</v>
      </c>
      <c r="K21" s="16">
        <f t="shared" si="2"/>
        <v>0</v>
      </c>
      <c r="L21" s="15">
        <v>8189</v>
      </c>
      <c r="M21" s="16">
        <f t="shared" si="3"/>
        <v>3809</v>
      </c>
      <c r="N21" s="15">
        <v>11998</v>
      </c>
    </row>
    <row r="22" spans="1:14" ht="14.25">
      <c r="A22" s="25"/>
      <c r="B22" s="25"/>
      <c r="C22" s="10"/>
      <c r="D22" s="13"/>
      <c r="E22" s="10"/>
      <c r="F22" s="10"/>
      <c r="G22" s="10"/>
      <c r="H22" s="17">
        <v>217</v>
      </c>
      <c r="I22" s="18" t="s">
        <v>36</v>
      </c>
      <c r="J22" s="15">
        <v>0</v>
      </c>
      <c r="K22" s="16">
        <f t="shared" si="2"/>
        <v>0</v>
      </c>
      <c r="L22" s="15">
        <v>0</v>
      </c>
      <c r="M22" s="16">
        <f t="shared" si="3"/>
        <v>98</v>
      </c>
      <c r="N22" s="15">
        <v>98</v>
      </c>
    </row>
    <row r="23" spans="1:14" ht="14.25">
      <c r="A23" s="25"/>
      <c r="B23" s="25"/>
      <c r="C23" s="10"/>
      <c r="D23" s="13"/>
      <c r="E23" s="10"/>
      <c r="F23" s="10"/>
      <c r="G23" s="10"/>
      <c r="H23" s="17">
        <v>220</v>
      </c>
      <c r="I23" s="18" t="s">
        <v>37</v>
      </c>
      <c r="J23" s="15">
        <v>3635</v>
      </c>
      <c r="K23" s="16">
        <f t="shared" si="2"/>
        <v>0</v>
      </c>
      <c r="L23" s="15">
        <v>3635</v>
      </c>
      <c r="M23" s="16">
        <f t="shared" si="3"/>
        <v>-29</v>
      </c>
      <c r="N23" s="15">
        <v>3606</v>
      </c>
    </row>
    <row r="24" spans="1:14" ht="14.25">
      <c r="A24" s="25"/>
      <c r="B24" s="25"/>
      <c r="C24" s="10"/>
      <c r="D24" s="13"/>
      <c r="E24" s="10"/>
      <c r="F24" s="10"/>
      <c r="G24" s="10"/>
      <c r="H24" s="17">
        <v>221</v>
      </c>
      <c r="I24" s="18" t="s">
        <v>38</v>
      </c>
      <c r="J24" s="15">
        <v>8307</v>
      </c>
      <c r="K24" s="16">
        <f t="shared" si="2"/>
        <v>0</v>
      </c>
      <c r="L24" s="15">
        <v>8307</v>
      </c>
      <c r="M24" s="16">
        <f t="shared" si="3"/>
        <v>88</v>
      </c>
      <c r="N24" s="15">
        <v>8395</v>
      </c>
    </row>
    <row r="25" spans="1:14" ht="14.25">
      <c r="A25" s="25"/>
      <c r="B25" s="25"/>
      <c r="C25" s="10"/>
      <c r="D25" s="13"/>
      <c r="E25" s="10"/>
      <c r="F25" s="10"/>
      <c r="G25" s="10"/>
      <c r="H25" s="17">
        <v>222</v>
      </c>
      <c r="I25" s="18" t="s">
        <v>39</v>
      </c>
      <c r="J25" s="15">
        <v>2437</v>
      </c>
      <c r="K25" s="16">
        <f t="shared" si="2"/>
        <v>0</v>
      </c>
      <c r="L25" s="15">
        <v>2437</v>
      </c>
      <c r="M25" s="16">
        <f t="shared" si="3"/>
        <v>-647</v>
      </c>
      <c r="N25" s="15">
        <v>1790</v>
      </c>
    </row>
    <row r="26" spans="1:14" ht="14.25">
      <c r="A26" s="25"/>
      <c r="B26" s="25"/>
      <c r="C26" s="10"/>
      <c r="D26" s="13"/>
      <c r="E26" s="10"/>
      <c r="F26" s="10"/>
      <c r="G26" s="10"/>
      <c r="H26" s="17">
        <v>224</v>
      </c>
      <c r="I26" s="18" t="s">
        <v>40</v>
      </c>
      <c r="J26" s="15">
        <v>4531</v>
      </c>
      <c r="K26" s="16">
        <f t="shared" si="2"/>
        <v>0</v>
      </c>
      <c r="L26" s="15">
        <v>4531</v>
      </c>
      <c r="M26" s="16">
        <f t="shared" si="3"/>
        <v>-569</v>
      </c>
      <c r="N26" s="15">
        <v>3962</v>
      </c>
    </row>
    <row r="27" spans="1:14" ht="14.25">
      <c r="A27" s="25"/>
      <c r="B27" s="25"/>
      <c r="C27" s="10"/>
      <c r="D27" s="13"/>
      <c r="E27" s="10"/>
      <c r="F27" s="10"/>
      <c r="G27" s="10"/>
      <c r="H27" s="17">
        <v>227</v>
      </c>
      <c r="I27" s="18" t="s">
        <v>41</v>
      </c>
      <c r="J27" s="15">
        <v>4700</v>
      </c>
      <c r="K27" s="16">
        <f t="shared" si="2"/>
        <v>0</v>
      </c>
      <c r="L27" s="15">
        <v>4700</v>
      </c>
      <c r="M27" s="16">
        <f t="shared" si="3"/>
        <v>-2900</v>
      </c>
      <c r="N27" s="15">
        <v>1800</v>
      </c>
    </row>
    <row r="28" spans="1:14" ht="14.25">
      <c r="A28" s="25"/>
      <c r="B28" s="25"/>
      <c r="C28" s="10"/>
      <c r="D28" s="13"/>
      <c r="E28" s="10"/>
      <c r="F28" s="10"/>
      <c r="G28" s="10"/>
      <c r="H28" s="17">
        <v>229</v>
      </c>
      <c r="I28" s="18" t="s">
        <v>42</v>
      </c>
      <c r="J28" s="15">
        <v>17522</v>
      </c>
      <c r="K28" s="16">
        <f t="shared" si="2"/>
        <v>0</v>
      </c>
      <c r="L28" s="15">
        <v>17522</v>
      </c>
      <c r="M28" s="16">
        <f t="shared" si="3"/>
        <v>-15862</v>
      </c>
      <c r="N28" s="15">
        <v>1660</v>
      </c>
    </row>
    <row r="29" spans="1:14" ht="14.25">
      <c r="A29" s="25"/>
      <c r="B29" s="25"/>
      <c r="C29" s="10"/>
      <c r="D29" s="13"/>
      <c r="E29" s="10"/>
      <c r="F29" s="10"/>
      <c r="G29" s="10"/>
      <c r="H29" s="17">
        <v>232</v>
      </c>
      <c r="I29" s="18" t="s">
        <v>43</v>
      </c>
      <c r="J29" s="15">
        <v>5797</v>
      </c>
      <c r="K29" s="16">
        <f t="shared" si="2"/>
        <v>0</v>
      </c>
      <c r="L29" s="15">
        <v>5797</v>
      </c>
      <c r="M29" s="16">
        <f t="shared" si="3"/>
        <v>-51</v>
      </c>
      <c r="N29" s="15">
        <v>5746</v>
      </c>
    </row>
    <row r="30" spans="1:14" ht="14.25">
      <c r="A30" s="25"/>
      <c r="B30" s="25"/>
      <c r="C30" s="10"/>
      <c r="D30" s="13"/>
      <c r="E30" s="10"/>
      <c r="F30" s="10"/>
      <c r="G30" s="10"/>
      <c r="H30" s="17">
        <v>233</v>
      </c>
      <c r="I30" s="18" t="s">
        <v>44</v>
      </c>
      <c r="J30" s="15">
        <v>39</v>
      </c>
      <c r="K30" s="16">
        <f t="shared" si="2"/>
        <v>0</v>
      </c>
      <c r="L30" s="15">
        <v>39</v>
      </c>
      <c r="M30" s="16">
        <f t="shared" si="3"/>
        <v>0</v>
      </c>
      <c r="N30" s="15">
        <v>39</v>
      </c>
    </row>
    <row r="31" spans="1:14" ht="14.25">
      <c r="A31" s="25"/>
      <c r="B31" s="25"/>
      <c r="C31" s="10"/>
      <c r="D31" s="13"/>
      <c r="E31" s="10"/>
      <c r="F31" s="10"/>
      <c r="G31" s="10"/>
      <c r="H31" s="20" t="s">
        <v>45</v>
      </c>
      <c r="I31" s="25"/>
      <c r="J31" s="13">
        <v>62476</v>
      </c>
      <c r="K31" s="11">
        <f t="shared" si="2"/>
        <v>0</v>
      </c>
      <c r="L31" s="13">
        <v>62476</v>
      </c>
      <c r="M31" s="11">
        <f t="shared" si="3"/>
        <v>1005</v>
      </c>
      <c r="N31" s="13">
        <v>63481</v>
      </c>
    </row>
    <row r="32" spans="1:14" s="27" customFormat="1" ht="14.25">
      <c r="A32" s="26"/>
      <c r="B32" s="26"/>
      <c r="C32" s="10"/>
      <c r="D32" s="13"/>
      <c r="E32" s="10"/>
      <c r="F32" s="10"/>
      <c r="G32" s="10"/>
      <c r="H32" s="20" t="s">
        <v>46</v>
      </c>
      <c r="I32" s="25"/>
      <c r="J32" s="13">
        <v>32338</v>
      </c>
      <c r="K32" s="11">
        <f t="shared" si="2"/>
        <v>0</v>
      </c>
      <c r="L32" s="13">
        <v>32338</v>
      </c>
      <c r="M32" s="11">
        <f t="shared" si="3"/>
        <v>35800</v>
      </c>
      <c r="N32" s="13">
        <v>68138</v>
      </c>
    </row>
    <row r="33" spans="1:14" s="27" customFormat="1" ht="14.25">
      <c r="A33" s="26"/>
      <c r="B33" s="26"/>
      <c r="C33" s="10"/>
      <c r="D33" s="13"/>
      <c r="E33" s="10"/>
      <c r="F33" s="10"/>
      <c r="G33" s="10"/>
      <c r="H33" s="20" t="s">
        <v>47</v>
      </c>
      <c r="I33" s="25"/>
      <c r="J33" s="11">
        <v>0</v>
      </c>
      <c r="K33" s="11">
        <f t="shared" si="2"/>
        <v>0</v>
      </c>
      <c r="L33" s="11">
        <v>0</v>
      </c>
      <c r="M33" s="11">
        <f t="shared" si="3"/>
        <v>13795</v>
      </c>
      <c r="N33" s="11">
        <v>13795</v>
      </c>
    </row>
    <row r="34" spans="1:14" s="27" customFormat="1" ht="14.25">
      <c r="A34" s="26"/>
      <c r="B34" s="26"/>
      <c r="C34" s="10"/>
      <c r="D34" s="13"/>
      <c r="E34" s="10"/>
      <c r="F34" s="10"/>
      <c r="G34" s="10"/>
      <c r="H34" s="20" t="s">
        <v>48</v>
      </c>
      <c r="I34" s="25"/>
      <c r="J34" s="11">
        <v>0</v>
      </c>
      <c r="K34" s="11">
        <f t="shared" si="2"/>
        <v>0</v>
      </c>
      <c r="L34" s="11">
        <v>0</v>
      </c>
      <c r="M34" s="11">
        <f t="shared" si="3"/>
        <v>0</v>
      </c>
      <c r="N34" s="11">
        <v>0</v>
      </c>
    </row>
    <row r="35" spans="1:14" s="27" customFormat="1" ht="14.25">
      <c r="A35" s="56" t="s">
        <v>49</v>
      </c>
      <c r="B35" s="57"/>
      <c r="C35" s="10">
        <f>C7+C10+C14+C15+C16+C17</f>
        <v>560564</v>
      </c>
      <c r="D35" s="11">
        <f t="shared" ref="D35" si="4">E35-C35</f>
        <v>2326</v>
      </c>
      <c r="E35" s="10">
        <f>E7+E10+E14+E15+E16+E17</f>
        <v>562890</v>
      </c>
      <c r="F35" s="11">
        <f t="shared" ref="F35" si="5">G35-E35</f>
        <v>62980</v>
      </c>
      <c r="G35" s="10">
        <f>G7+G10+G14+G15+G16+G17</f>
        <v>625870</v>
      </c>
      <c r="H35" s="56" t="s">
        <v>50</v>
      </c>
      <c r="I35" s="57"/>
      <c r="J35" s="13">
        <f>J7+J31+J32+J33+J34</f>
        <v>560564</v>
      </c>
      <c r="K35" s="11">
        <f t="shared" si="2"/>
        <v>2326</v>
      </c>
      <c r="L35" s="13">
        <f>L7+L31+L32+L33+L34</f>
        <v>562890</v>
      </c>
      <c r="M35" s="11">
        <f t="shared" si="3"/>
        <v>62980</v>
      </c>
      <c r="N35" s="13">
        <f>N7+N31+N32+N33+N34</f>
        <v>625870</v>
      </c>
    </row>
    <row r="37" spans="1:14">
      <c r="L37" s="28"/>
    </row>
  </sheetData>
  <mergeCells count="15">
    <mergeCell ref="A2:N2"/>
    <mergeCell ref="A4:G4"/>
    <mergeCell ref="H4:N4"/>
    <mergeCell ref="A5:A6"/>
    <mergeCell ref="B5:B6"/>
    <mergeCell ref="C5:C6"/>
    <mergeCell ref="F5:G5"/>
    <mergeCell ref="H5:H6"/>
    <mergeCell ref="I5:I6"/>
    <mergeCell ref="J5:J6"/>
    <mergeCell ref="M5:N5"/>
    <mergeCell ref="A35:B35"/>
    <mergeCell ref="H35:I35"/>
    <mergeCell ref="E5:E6"/>
    <mergeCell ref="L5:L6"/>
  </mergeCells>
  <phoneticPr fontId="3" type="noConversion"/>
  <pageMargins left="0.51181102362204722" right="0.51181102362204722" top="0.74803149606299213" bottom="0.74803149606299213" header="0.31496062992125984" footer="0.31496062992125984"/>
  <pageSetup paperSize="9" scale="9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>
      <selection activeCell="G26" sqref="G26"/>
    </sheetView>
  </sheetViews>
  <sheetFormatPr defaultColWidth="8.75" defaultRowHeight="13.5"/>
  <cols>
    <col min="1" max="1" width="9.125" style="2" customWidth="1"/>
    <col min="2" max="2" width="24.375" style="2" customWidth="1"/>
    <col min="3" max="3" width="11.5" style="3" hidden="1" customWidth="1"/>
    <col min="4" max="4" width="11.5" style="4" hidden="1" customWidth="1"/>
    <col min="5" max="6" width="10.75" style="4" hidden="1" customWidth="1"/>
    <col min="7" max="7" width="11.5" style="4" customWidth="1"/>
    <col min="8" max="8" width="11.75" style="4" customWidth="1"/>
    <col min="9" max="9" width="11.5" style="4" customWidth="1"/>
    <col min="10" max="10" width="9.125" style="4" customWidth="1"/>
    <col min="11" max="11" width="24.375" style="4" customWidth="1"/>
    <col min="12" max="12" width="11.5" style="5" hidden="1" customWidth="1"/>
    <col min="13" max="13" width="11.5" style="2" hidden="1" customWidth="1"/>
    <col min="14" max="14" width="10.75" style="6" hidden="1" customWidth="1"/>
    <col min="15" max="15" width="9.625" style="2" hidden="1" customWidth="1"/>
    <col min="16" max="16" width="10.75" style="2" customWidth="1"/>
    <col min="17" max="17" width="12.25" style="2" customWidth="1"/>
    <col min="18" max="18" width="11.25" style="2" customWidth="1"/>
    <col min="19" max="258" width="8.75" style="2"/>
    <col min="259" max="259" width="8" style="2" customWidth="1"/>
    <col min="260" max="260" width="25.5" style="2" customWidth="1"/>
    <col min="261" max="263" width="13.375" style="2" customWidth="1"/>
    <col min="264" max="264" width="9.25" style="2" customWidth="1"/>
    <col min="265" max="265" width="37" style="2" customWidth="1"/>
    <col min="266" max="266" width="12.375" style="2" customWidth="1"/>
    <col min="267" max="267" width="12.75" style="2" customWidth="1"/>
    <col min="268" max="268" width="13.5" style="2" customWidth="1"/>
    <col min="269" max="269" width="8.75" style="2"/>
    <col min="270" max="270" width="9" style="2" customWidth="1"/>
    <col min="271" max="514" width="8.75" style="2"/>
    <col min="515" max="515" width="8" style="2" customWidth="1"/>
    <col min="516" max="516" width="25.5" style="2" customWidth="1"/>
    <col min="517" max="519" width="13.375" style="2" customWidth="1"/>
    <col min="520" max="520" width="9.25" style="2" customWidth="1"/>
    <col min="521" max="521" width="37" style="2" customWidth="1"/>
    <col min="522" max="522" width="12.375" style="2" customWidth="1"/>
    <col min="523" max="523" width="12.75" style="2" customWidth="1"/>
    <col min="524" max="524" width="13.5" style="2" customWidth="1"/>
    <col min="525" max="525" width="8.75" style="2"/>
    <col min="526" max="526" width="9" style="2" customWidth="1"/>
    <col min="527" max="770" width="8.75" style="2"/>
    <col min="771" max="771" width="8" style="2" customWidth="1"/>
    <col min="772" max="772" width="25.5" style="2" customWidth="1"/>
    <col min="773" max="775" width="13.375" style="2" customWidth="1"/>
    <col min="776" max="776" width="9.25" style="2" customWidth="1"/>
    <col min="777" max="777" width="37" style="2" customWidth="1"/>
    <col min="778" max="778" width="12.375" style="2" customWidth="1"/>
    <col min="779" max="779" width="12.75" style="2" customWidth="1"/>
    <col min="780" max="780" width="13.5" style="2" customWidth="1"/>
    <col min="781" max="781" width="8.75" style="2"/>
    <col min="782" max="782" width="9" style="2" customWidth="1"/>
    <col min="783" max="1026" width="8.75" style="2"/>
    <col min="1027" max="1027" width="8" style="2" customWidth="1"/>
    <col min="1028" max="1028" width="25.5" style="2" customWidth="1"/>
    <col min="1029" max="1031" width="13.375" style="2" customWidth="1"/>
    <col min="1032" max="1032" width="9.25" style="2" customWidth="1"/>
    <col min="1033" max="1033" width="37" style="2" customWidth="1"/>
    <col min="1034" max="1034" width="12.375" style="2" customWidth="1"/>
    <col min="1035" max="1035" width="12.75" style="2" customWidth="1"/>
    <col min="1036" max="1036" width="13.5" style="2" customWidth="1"/>
    <col min="1037" max="1037" width="8.75" style="2"/>
    <col min="1038" max="1038" width="9" style="2" customWidth="1"/>
    <col min="1039" max="1282" width="8.75" style="2"/>
    <col min="1283" max="1283" width="8" style="2" customWidth="1"/>
    <col min="1284" max="1284" width="25.5" style="2" customWidth="1"/>
    <col min="1285" max="1287" width="13.375" style="2" customWidth="1"/>
    <col min="1288" max="1288" width="9.25" style="2" customWidth="1"/>
    <col min="1289" max="1289" width="37" style="2" customWidth="1"/>
    <col min="1290" max="1290" width="12.375" style="2" customWidth="1"/>
    <col min="1291" max="1291" width="12.75" style="2" customWidth="1"/>
    <col min="1292" max="1292" width="13.5" style="2" customWidth="1"/>
    <col min="1293" max="1293" width="8.75" style="2"/>
    <col min="1294" max="1294" width="9" style="2" customWidth="1"/>
    <col min="1295" max="1538" width="8.75" style="2"/>
    <col min="1539" max="1539" width="8" style="2" customWidth="1"/>
    <col min="1540" max="1540" width="25.5" style="2" customWidth="1"/>
    <col min="1541" max="1543" width="13.375" style="2" customWidth="1"/>
    <col min="1544" max="1544" width="9.25" style="2" customWidth="1"/>
    <col min="1545" max="1545" width="37" style="2" customWidth="1"/>
    <col min="1546" max="1546" width="12.375" style="2" customWidth="1"/>
    <col min="1547" max="1547" width="12.75" style="2" customWidth="1"/>
    <col min="1548" max="1548" width="13.5" style="2" customWidth="1"/>
    <col min="1549" max="1549" width="8.75" style="2"/>
    <col min="1550" max="1550" width="9" style="2" customWidth="1"/>
    <col min="1551" max="1794" width="8.75" style="2"/>
    <col min="1795" max="1795" width="8" style="2" customWidth="1"/>
    <col min="1796" max="1796" width="25.5" style="2" customWidth="1"/>
    <col min="1797" max="1799" width="13.375" style="2" customWidth="1"/>
    <col min="1800" max="1800" width="9.25" style="2" customWidth="1"/>
    <col min="1801" max="1801" width="37" style="2" customWidth="1"/>
    <col min="1802" max="1802" width="12.375" style="2" customWidth="1"/>
    <col min="1803" max="1803" width="12.75" style="2" customWidth="1"/>
    <col min="1804" max="1804" width="13.5" style="2" customWidth="1"/>
    <col min="1805" max="1805" width="8.75" style="2"/>
    <col min="1806" max="1806" width="9" style="2" customWidth="1"/>
    <col min="1807" max="2050" width="8.75" style="2"/>
    <col min="2051" max="2051" width="8" style="2" customWidth="1"/>
    <col min="2052" max="2052" width="25.5" style="2" customWidth="1"/>
    <col min="2053" max="2055" width="13.375" style="2" customWidth="1"/>
    <col min="2056" max="2056" width="9.25" style="2" customWidth="1"/>
    <col min="2057" max="2057" width="37" style="2" customWidth="1"/>
    <col min="2058" max="2058" width="12.375" style="2" customWidth="1"/>
    <col min="2059" max="2059" width="12.75" style="2" customWidth="1"/>
    <col min="2060" max="2060" width="13.5" style="2" customWidth="1"/>
    <col min="2061" max="2061" width="8.75" style="2"/>
    <col min="2062" max="2062" width="9" style="2" customWidth="1"/>
    <col min="2063" max="2306" width="8.75" style="2"/>
    <col min="2307" max="2307" width="8" style="2" customWidth="1"/>
    <col min="2308" max="2308" width="25.5" style="2" customWidth="1"/>
    <col min="2309" max="2311" width="13.375" style="2" customWidth="1"/>
    <col min="2312" max="2312" width="9.25" style="2" customWidth="1"/>
    <col min="2313" max="2313" width="37" style="2" customWidth="1"/>
    <col min="2314" max="2314" width="12.375" style="2" customWidth="1"/>
    <col min="2315" max="2315" width="12.75" style="2" customWidth="1"/>
    <col min="2316" max="2316" width="13.5" style="2" customWidth="1"/>
    <col min="2317" max="2317" width="8.75" style="2"/>
    <col min="2318" max="2318" width="9" style="2" customWidth="1"/>
    <col min="2319" max="2562" width="8.75" style="2"/>
    <col min="2563" max="2563" width="8" style="2" customWidth="1"/>
    <col min="2564" max="2564" width="25.5" style="2" customWidth="1"/>
    <col min="2565" max="2567" width="13.375" style="2" customWidth="1"/>
    <col min="2568" max="2568" width="9.25" style="2" customWidth="1"/>
    <col min="2569" max="2569" width="37" style="2" customWidth="1"/>
    <col min="2570" max="2570" width="12.375" style="2" customWidth="1"/>
    <col min="2571" max="2571" width="12.75" style="2" customWidth="1"/>
    <col min="2572" max="2572" width="13.5" style="2" customWidth="1"/>
    <col min="2573" max="2573" width="8.75" style="2"/>
    <col min="2574" max="2574" width="9" style="2" customWidth="1"/>
    <col min="2575" max="2818" width="8.75" style="2"/>
    <col min="2819" max="2819" width="8" style="2" customWidth="1"/>
    <col min="2820" max="2820" width="25.5" style="2" customWidth="1"/>
    <col min="2821" max="2823" width="13.375" style="2" customWidth="1"/>
    <col min="2824" max="2824" width="9.25" style="2" customWidth="1"/>
    <col min="2825" max="2825" width="37" style="2" customWidth="1"/>
    <col min="2826" max="2826" width="12.375" style="2" customWidth="1"/>
    <col min="2827" max="2827" width="12.75" style="2" customWidth="1"/>
    <col min="2828" max="2828" width="13.5" style="2" customWidth="1"/>
    <col min="2829" max="2829" width="8.75" style="2"/>
    <col min="2830" max="2830" width="9" style="2" customWidth="1"/>
    <col min="2831" max="3074" width="8.75" style="2"/>
    <col min="3075" max="3075" width="8" style="2" customWidth="1"/>
    <col min="3076" max="3076" width="25.5" style="2" customWidth="1"/>
    <col min="3077" max="3079" width="13.375" style="2" customWidth="1"/>
    <col min="3080" max="3080" width="9.25" style="2" customWidth="1"/>
    <col min="3081" max="3081" width="37" style="2" customWidth="1"/>
    <col min="3082" max="3082" width="12.375" style="2" customWidth="1"/>
    <col min="3083" max="3083" width="12.75" style="2" customWidth="1"/>
    <col min="3084" max="3084" width="13.5" style="2" customWidth="1"/>
    <col min="3085" max="3085" width="8.75" style="2"/>
    <col min="3086" max="3086" width="9" style="2" customWidth="1"/>
    <col min="3087" max="3330" width="8.75" style="2"/>
    <col min="3331" max="3331" width="8" style="2" customWidth="1"/>
    <col min="3332" max="3332" width="25.5" style="2" customWidth="1"/>
    <col min="3333" max="3335" width="13.375" style="2" customWidth="1"/>
    <col min="3336" max="3336" width="9.25" style="2" customWidth="1"/>
    <col min="3337" max="3337" width="37" style="2" customWidth="1"/>
    <col min="3338" max="3338" width="12.375" style="2" customWidth="1"/>
    <col min="3339" max="3339" width="12.75" style="2" customWidth="1"/>
    <col min="3340" max="3340" width="13.5" style="2" customWidth="1"/>
    <col min="3341" max="3341" width="8.75" style="2"/>
    <col min="3342" max="3342" width="9" style="2" customWidth="1"/>
    <col min="3343" max="3586" width="8.75" style="2"/>
    <col min="3587" max="3587" width="8" style="2" customWidth="1"/>
    <col min="3588" max="3588" width="25.5" style="2" customWidth="1"/>
    <col min="3589" max="3591" width="13.375" style="2" customWidth="1"/>
    <col min="3592" max="3592" width="9.25" style="2" customWidth="1"/>
    <col min="3593" max="3593" width="37" style="2" customWidth="1"/>
    <col min="3594" max="3594" width="12.375" style="2" customWidth="1"/>
    <col min="3595" max="3595" width="12.75" style="2" customWidth="1"/>
    <col min="3596" max="3596" width="13.5" style="2" customWidth="1"/>
    <col min="3597" max="3597" width="8.75" style="2"/>
    <col min="3598" max="3598" width="9" style="2" customWidth="1"/>
    <col min="3599" max="3842" width="8.75" style="2"/>
    <col min="3843" max="3843" width="8" style="2" customWidth="1"/>
    <col min="3844" max="3844" width="25.5" style="2" customWidth="1"/>
    <col min="3845" max="3847" width="13.375" style="2" customWidth="1"/>
    <col min="3848" max="3848" width="9.25" style="2" customWidth="1"/>
    <col min="3849" max="3849" width="37" style="2" customWidth="1"/>
    <col min="3850" max="3850" width="12.375" style="2" customWidth="1"/>
    <col min="3851" max="3851" width="12.75" style="2" customWidth="1"/>
    <col min="3852" max="3852" width="13.5" style="2" customWidth="1"/>
    <col min="3853" max="3853" width="8.75" style="2"/>
    <col min="3854" max="3854" width="9" style="2" customWidth="1"/>
    <col min="3855" max="4098" width="8.75" style="2"/>
    <col min="4099" max="4099" width="8" style="2" customWidth="1"/>
    <col min="4100" max="4100" width="25.5" style="2" customWidth="1"/>
    <col min="4101" max="4103" width="13.375" style="2" customWidth="1"/>
    <col min="4104" max="4104" width="9.25" style="2" customWidth="1"/>
    <col min="4105" max="4105" width="37" style="2" customWidth="1"/>
    <col min="4106" max="4106" width="12.375" style="2" customWidth="1"/>
    <col min="4107" max="4107" width="12.75" style="2" customWidth="1"/>
    <col min="4108" max="4108" width="13.5" style="2" customWidth="1"/>
    <col min="4109" max="4109" width="8.75" style="2"/>
    <col min="4110" max="4110" width="9" style="2" customWidth="1"/>
    <col min="4111" max="4354" width="8.75" style="2"/>
    <col min="4355" max="4355" width="8" style="2" customWidth="1"/>
    <col min="4356" max="4356" width="25.5" style="2" customWidth="1"/>
    <col min="4357" max="4359" width="13.375" style="2" customWidth="1"/>
    <col min="4360" max="4360" width="9.25" style="2" customWidth="1"/>
    <col min="4361" max="4361" width="37" style="2" customWidth="1"/>
    <col min="4362" max="4362" width="12.375" style="2" customWidth="1"/>
    <col min="4363" max="4363" width="12.75" style="2" customWidth="1"/>
    <col min="4364" max="4364" width="13.5" style="2" customWidth="1"/>
    <col min="4365" max="4365" width="8.75" style="2"/>
    <col min="4366" max="4366" width="9" style="2" customWidth="1"/>
    <col min="4367" max="4610" width="8.75" style="2"/>
    <col min="4611" max="4611" width="8" style="2" customWidth="1"/>
    <col min="4612" max="4612" width="25.5" style="2" customWidth="1"/>
    <col min="4613" max="4615" width="13.375" style="2" customWidth="1"/>
    <col min="4616" max="4616" width="9.25" style="2" customWidth="1"/>
    <col min="4617" max="4617" width="37" style="2" customWidth="1"/>
    <col min="4618" max="4618" width="12.375" style="2" customWidth="1"/>
    <col min="4619" max="4619" width="12.75" style="2" customWidth="1"/>
    <col min="4620" max="4620" width="13.5" style="2" customWidth="1"/>
    <col min="4621" max="4621" width="8.75" style="2"/>
    <col min="4622" max="4622" width="9" style="2" customWidth="1"/>
    <col min="4623" max="4866" width="8.75" style="2"/>
    <col min="4867" max="4867" width="8" style="2" customWidth="1"/>
    <col min="4868" max="4868" width="25.5" style="2" customWidth="1"/>
    <col min="4869" max="4871" width="13.375" style="2" customWidth="1"/>
    <col min="4872" max="4872" width="9.25" style="2" customWidth="1"/>
    <col min="4873" max="4873" width="37" style="2" customWidth="1"/>
    <col min="4874" max="4874" width="12.375" style="2" customWidth="1"/>
    <col min="4875" max="4875" width="12.75" style="2" customWidth="1"/>
    <col min="4876" max="4876" width="13.5" style="2" customWidth="1"/>
    <col min="4877" max="4877" width="8.75" style="2"/>
    <col min="4878" max="4878" width="9" style="2" customWidth="1"/>
    <col min="4879" max="5122" width="8.75" style="2"/>
    <col min="5123" max="5123" width="8" style="2" customWidth="1"/>
    <col min="5124" max="5124" width="25.5" style="2" customWidth="1"/>
    <col min="5125" max="5127" width="13.375" style="2" customWidth="1"/>
    <col min="5128" max="5128" width="9.25" style="2" customWidth="1"/>
    <col min="5129" max="5129" width="37" style="2" customWidth="1"/>
    <col min="5130" max="5130" width="12.375" style="2" customWidth="1"/>
    <col min="5131" max="5131" width="12.75" style="2" customWidth="1"/>
    <col min="5132" max="5132" width="13.5" style="2" customWidth="1"/>
    <col min="5133" max="5133" width="8.75" style="2"/>
    <col min="5134" max="5134" width="9" style="2" customWidth="1"/>
    <col min="5135" max="5378" width="8.75" style="2"/>
    <col min="5379" max="5379" width="8" style="2" customWidth="1"/>
    <col min="5380" max="5380" width="25.5" style="2" customWidth="1"/>
    <col min="5381" max="5383" width="13.375" style="2" customWidth="1"/>
    <col min="5384" max="5384" width="9.25" style="2" customWidth="1"/>
    <col min="5385" max="5385" width="37" style="2" customWidth="1"/>
    <col min="5386" max="5386" width="12.375" style="2" customWidth="1"/>
    <col min="5387" max="5387" width="12.75" style="2" customWidth="1"/>
    <col min="5388" max="5388" width="13.5" style="2" customWidth="1"/>
    <col min="5389" max="5389" width="8.75" style="2"/>
    <col min="5390" max="5390" width="9" style="2" customWidth="1"/>
    <col min="5391" max="5634" width="8.75" style="2"/>
    <col min="5635" max="5635" width="8" style="2" customWidth="1"/>
    <col min="5636" max="5636" width="25.5" style="2" customWidth="1"/>
    <col min="5637" max="5639" width="13.375" style="2" customWidth="1"/>
    <col min="5640" max="5640" width="9.25" style="2" customWidth="1"/>
    <col min="5641" max="5641" width="37" style="2" customWidth="1"/>
    <col min="5642" max="5642" width="12.375" style="2" customWidth="1"/>
    <col min="5643" max="5643" width="12.75" style="2" customWidth="1"/>
    <col min="5644" max="5644" width="13.5" style="2" customWidth="1"/>
    <col min="5645" max="5645" width="8.75" style="2"/>
    <col min="5646" max="5646" width="9" style="2" customWidth="1"/>
    <col min="5647" max="5890" width="8.75" style="2"/>
    <col min="5891" max="5891" width="8" style="2" customWidth="1"/>
    <col min="5892" max="5892" width="25.5" style="2" customWidth="1"/>
    <col min="5893" max="5895" width="13.375" style="2" customWidth="1"/>
    <col min="5896" max="5896" width="9.25" style="2" customWidth="1"/>
    <col min="5897" max="5897" width="37" style="2" customWidth="1"/>
    <col min="5898" max="5898" width="12.375" style="2" customWidth="1"/>
    <col min="5899" max="5899" width="12.75" style="2" customWidth="1"/>
    <col min="5900" max="5900" width="13.5" style="2" customWidth="1"/>
    <col min="5901" max="5901" width="8.75" style="2"/>
    <col min="5902" max="5902" width="9" style="2" customWidth="1"/>
    <col min="5903" max="6146" width="8.75" style="2"/>
    <col min="6147" max="6147" width="8" style="2" customWidth="1"/>
    <col min="6148" max="6148" width="25.5" style="2" customWidth="1"/>
    <col min="6149" max="6151" width="13.375" style="2" customWidth="1"/>
    <col min="6152" max="6152" width="9.25" style="2" customWidth="1"/>
    <col min="6153" max="6153" width="37" style="2" customWidth="1"/>
    <col min="6154" max="6154" width="12.375" style="2" customWidth="1"/>
    <col min="6155" max="6155" width="12.75" style="2" customWidth="1"/>
    <col min="6156" max="6156" width="13.5" style="2" customWidth="1"/>
    <col min="6157" max="6157" width="8.75" style="2"/>
    <col min="6158" max="6158" width="9" style="2" customWidth="1"/>
    <col min="6159" max="6402" width="8.75" style="2"/>
    <col min="6403" max="6403" width="8" style="2" customWidth="1"/>
    <col min="6404" max="6404" width="25.5" style="2" customWidth="1"/>
    <col min="6405" max="6407" width="13.375" style="2" customWidth="1"/>
    <col min="6408" max="6408" width="9.25" style="2" customWidth="1"/>
    <col min="6409" max="6409" width="37" style="2" customWidth="1"/>
    <col min="6410" max="6410" width="12.375" style="2" customWidth="1"/>
    <col min="6411" max="6411" width="12.75" style="2" customWidth="1"/>
    <col min="6412" max="6412" width="13.5" style="2" customWidth="1"/>
    <col min="6413" max="6413" width="8.75" style="2"/>
    <col min="6414" max="6414" width="9" style="2" customWidth="1"/>
    <col min="6415" max="6658" width="8.75" style="2"/>
    <col min="6659" max="6659" width="8" style="2" customWidth="1"/>
    <col min="6660" max="6660" width="25.5" style="2" customWidth="1"/>
    <col min="6661" max="6663" width="13.375" style="2" customWidth="1"/>
    <col min="6664" max="6664" width="9.25" style="2" customWidth="1"/>
    <col min="6665" max="6665" width="37" style="2" customWidth="1"/>
    <col min="6666" max="6666" width="12.375" style="2" customWidth="1"/>
    <col min="6667" max="6667" width="12.75" style="2" customWidth="1"/>
    <col min="6668" max="6668" width="13.5" style="2" customWidth="1"/>
    <col min="6669" max="6669" width="8.75" style="2"/>
    <col min="6670" max="6670" width="9" style="2" customWidth="1"/>
    <col min="6671" max="6914" width="8.75" style="2"/>
    <col min="6915" max="6915" width="8" style="2" customWidth="1"/>
    <col min="6916" max="6916" width="25.5" style="2" customWidth="1"/>
    <col min="6917" max="6919" width="13.375" style="2" customWidth="1"/>
    <col min="6920" max="6920" width="9.25" style="2" customWidth="1"/>
    <col min="6921" max="6921" width="37" style="2" customWidth="1"/>
    <col min="6922" max="6922" width="12.375" style="2" customWidth="1"/>
    <col min="6923" max="6923" width="12.75" style="2" customWidth="1"/>
    <col min="6924" max="6924" width="13.5" style="2" customWidth="1"/>
    <col min="6925" max="6925" width="8.75" style="2"/>
    <col min="6926" max="6926" width="9" style="2" customWidth="1"/>
    <col min="6927" max="7170" width="8.75" style="2"/>
    <col min="7171" max="7171" width="8" style="2" customWidth="1"/>
    <col min="7172" max="7172" width="25.5" style="2" customWidth="1"/>
    <col min="7173" max="7175" width="13.375" style="2" customWidth="1"/>
    <col min="7176" max="7176" width="9.25" style="2" customWidth="1"/>
    <col min="7177" max="7177" width="37" style="2" customWidth="1"/>
    <col min="7178" max="7178" width="12.375" style="2" customWidth="1"/>
    <col min="7179" max="7179" width="12.75" style="2" customWidth="1"/>
    <col min="7180" max="7180" width="13.5" style="2" customWidth="1"/>
    <col min="7181" max="7181" width="8.75" style="2"/>
    <col min="7182" max="7182" width="9" style="2" customWidth="1"/>
    <col min="7183" max="7426" width="8.75" style="2"/>
    <col min="7427" max="7427" width="8" style="2" customWidth="1"/>
    <col min="7428" max="7428" width="25.5" style="2" customWidth="1"/>
    <col min="7429" max="7431" width="13.375" style="2" customWidth="1"/>
    <col min="7432" max="7432" width="9.25" style="2" customWidth="1"/>
    <col min="7433" max="7433" width="37" style="2" customWidth="1"/>
    <col min="7434" max="7434" width="12.375" style="2" customWidth="1"/>
    <col min="7435" max="7435" width="12.75" style="2" customWidth="1"/>
    <col min="7436" max="7436" width="13.5" style="2" customWidth="1"/>
    <col min="7437" max="7437" width="8.75" style="2"/>
    <col min="7438" max="7438" width="9" style="2" customWidth="1"/>
    <col min="7439" max="7682" width="8.75" style="2"/>
    <col min="7683" max="7683" width="8" style="2" customWidth="1"/>
    <col min="7684" max="7684" width="25.5" style="2" customWidth="1"/>
    <col min="7685" max="7687" width="13.375" style="2" customWidth="1"/>
    <col min="7688" max="7688" width="9.25" style="2" customWidth="1"/>
    <col min="7689" max="7689" width="37" style="2" customWidth="1"/>
    <col min="7690" max="7690" width="12.375" style="2" customWidth="1"/>
    <col min="7691" max="7691" width="12.75" style="2" customWidth="1"/>
    <col min="7692" max="7692" width="13.5" style="2" customWidth="1"/>
    <col min="7693" max="7693" width="8.75" style="2"/>
    <col min="7694" max="7694" width="9" style="2" customWidth="1"/>
    <col min="7695" max="7938" width="8.75" style="2"/>
    <col min="7939" max="7939" width="8" style="2" customWidth="1"/>
    <col min="7940" max="7940" width="25.5" style="2" customWidth="1"/>
    <col min="7941" max="7943" width="13.375" style="2" customWidth="1"/>
    <col min="7944" max="7944" width="9.25" style="2" customWidth="1"/>
    <col min="7945" max="7945" width="37" style="2" customWidth="1"/>
    <col min="7946" max="7946" width="12.375" style="2" customWidth="1"/>
    <col min="7947" max="7947" width="12.75" style="2" customWidth="1"/>
    <col min="7948" max="7948" width="13.5" style="2" customWidth="1"/>
    <col min="7949" max="7949" width="8.75" style="2"/>
    <col min="7950" max="7950" width="9" style="2" customWidth="1"/>
    <col min="7951" max="8194" width="8.75" style="2"/>
    <col min="8195" max="8195" width="8" style="2" customWidth="1"/>
    <col min="8196" max="8196" width="25.5" style="2" customWidth="1"/>
    <col min="8197" max="8199" width="13.375" style="2" customWidth="1"/>
    <col min="8200" max="8200" width="9.25" style="2" customWidth="1"/>
    <col min="8201" max="8201" width="37" style="2" customWidth="1"/>
    <col min="8202" max="8202" width="12.375" style="2" customWidth="1"/>
    <col min="8203" max="8203" width="12.75" style="2" customWidth="1"/>
    <col min="8204" max="8204" width="13.5" style="2" customWidth="1"/>
    <col min="8205" max="8205" width="8.75" style="2"/>
    <col min="8206" max="8206" width="9" style="2" customWidth="1"/>
    <col min="8207" max="8450" width="8.75" style="2"/>
    <col min="8451" max="8451" width="8" style="2" customWidth="1"/>
    <col min="8452" max="8452" width="25.5" style="2" customWidth="1"/>
    <col min="8453" max="8455" width="13.375" style="2" customWidth="1"/>
    <col min="8456" max="8456" width="9.25" style="2" customWidth="1"/>
    <col min="8457" max="8457" width="37" style="2" customWidth="1"/>
    <col min="8458" max="8458" width="12.375" style="2" customWidth="1"/>
    <col min="8459" max="8459" width="12.75" style="2" customWidth="1"/>
    <col min="8460" max="8460" width="13.5" style="2" customWidth="1"/>
    <col min="8461" max="8461" width="8.75" style="2"/>
    <col min="8462" max="8462" width="9" style="2" customWidth="1"/>
    <col min="8463" max="8706" width="8.75" style="2"/>
    <col min="8707" max="8707" width="8" style="2" customWidth="1"/>
    <col min="8708" max="8708" width="25.5" style="2" customWidth="1"/>
    <col min="8709" max="8711" width="13.375" style="2" customWidth="1"/>
    <col min="8712" max="8712" width="9.25" style="2" customWidth="1"/>
    <col min="8713" max="8713" width="37" style="2" customWidth="1"/>
    <col min="8714" max="8714" width="12.375" style="2" customWidth="1"/>
    <col min="8715" max="8715" width="12.75" style="2" customWidth="1"/>
    <col min="8716" max="8716" width="13.5" style="2" customWidth="1"/>
    <col min="8717" max="8717" width="8.75" style="2"/>
    <col min="8718" max="8718" width="9" style="2" customWidth="1"/>
    <col min="8719" max="8962" width="8.75" style="2"/>
    <col min="8963" max="8963" width="8" style="2" customWidth="1"/>
    <col min="8964" max="8964" width="25.5" style="2" customWidth="1"/>
    <col min="8965" max="8967" width="13.375" style="2" customWidth="1"/>
    <col min="8968" max="8968" width="9.25" style="2" customWidth="1"/>
    <col min="8969" max="8969" width="37" style="2" customWidth="1"/>
    <col min="8970" max="8970" width="12.375" style="2" customWidth="1"/>
    <col min="8971" max="8971" width="12.75" style="2" customWidth="1"/>
    <col min="8972" max="8972" width="13.5" style="2" customWidth="1"/>
    <col min="8973" max="8973" width="8.75" style="2"/>
    <col min="8974" max="8974" width="9" style="2" customWidth="1"/>
    <col min="8975" max="9218" width="8.75" style="2"/>
    <col min="9219" max="9219" width="8" style="2" customWidth="1"/>
    <col min="9220" max="9220" width="25.5" style="2" customWidth="1"/>
    <col min="9221" max="9223" width="13.375" style="2" customWidth="1"/>
    <col min="9224" max="9224" width="9.25" style="2" customWidth="1"/>
    <col min="9225" max="9225" width="37" style="2" customWidth="1"/>
    <col min="9226" max="9226" width="12.375" style="2" customWidth="1"/>
    <col min="9227" max="9227" width="12.75" style="2" customWidth="1"/>
    <col min="9228" max="9228" width="13.5" style="2" customWidth="1"/>
    <col min="9229" max="9229" width="8.75" style="2"/>
    <col min="9230" max="9230" width="9" style="2" customWidth="1"/>
    <col min="9231" max="9474" width="8.75" style="2"/>
    <col min="9475" max="9475" width="8" style="2" customWidth="1"/>
    <col min="9476" max="9476" width="25.5" style="2" customWidth="1"/>
    <col min="9477" max="9479" width="13.375" style="2" customWidth="1"/>
    <col min="9480" max="9480" width="9.25" style="2" customWidth="1"/>
    <col min="9481" max="9481" width="37" style="2" customWidth="1"/>
    <col min="9482" max="9482" width="12.375" style="2" customWidth="1"/>
    <col min="9483" max="9483" width="12.75" style="2" customWidth="1"/>
    <col min="9484" max="9484" width="13.5" style="2" customWidth="1"/>
    <col min="9485" max="9485" width="8.75" style="2"/>
    <col min="9486" max="9486" width="9" style="2" customWidth="1"/>
    <col min="9487" max="9730" width="8.75" style="2"/>
    <col min="9731" max="9731" width="8" style="2" customWidth="1"/>
    <col min="9732" max="9732" width="25.5" style="2" customWidth="1"/>
    <col min="9733" max="9735" width="13.375" style="2" customWidth="1"/>
    <col min="9736" max="9736" width="9.25" style="2" customWidth="1"/>
    <col min="9737" max="9737" width="37" style="2" customWidth="1"/>
    <col min="9738" max="9738" width="12.375" style="2" customWidth="1"/>
    <col min="9739" max="9739" width="12.75" style="2" customWidth="1"/>
    <col min="9740" max="9740" width="13.5" style="2" customWidth="1"/>
    <col min="9741" max="9741" width="8.75" style="2"/>
    <col min="9742" max="9742" width="9" style="2" customWidth="1"/>
    <col min="9743" max="9986" width="8.75" style="2"/>
    <col min="9987" max="9987" width="8" style="2" customWidth="1"/>
    <col min="9988" max="9988" width="25.5" style="2" customWidth="1"/>
    <col min="9989" max="9991" width="13.375" style="2" customWidth="1"/>
    <col min="9992" max="9992" width="9.25" style="2" customWidth="1"/>
    <col min="9993" max="9993" width="37" style="2" customWidth="1"/>
    <col min="9994" max="9994" width="12.375" style="2" customWidth="1"/>
    <col min="9995" max="9995" width="12.75" style="2" customWidth="1"/>
    <col min="9996" max="9996" width="13.5" style="2" customWidth="1"/>
    <col min="9997" max="9997" width="8.75" style="2"/>
    <col min="9998" max="9998" width="9" style="2" customWidth="1"/>
    <col min="9999" max="10242" width="8.75" style="2"/>
    <col min="10243" max="10243" width="8" style="2" customWidth="1"/>
    <col min="10244" max="10244" width="25.5" style="2" customWidth="1"/>
    <col min="10245" max="10247" width="13.375" style="2" customWidth="1"/>
    <col min="10248" max="10248" width="9.25" style="2" customWidth="1"/>
    <col min="10249" max="10249" width="37" style="2" customWidth="1"/>
    <col min="10250" max="10250" width="12.375" style="2" customWidth="1"/>
    <col min="10251" max="10251" width="12.75" style="2" customWidth="1"/>
    <col min="10252" max="10252" width="13.5" style="2" customWidth="1"/>
    <col min="10253" max="10253" width="8.75" style="2"/>
    <col min="10254" max="10254" width="9" style="2" customWidth="1"/>
    <col min="10255" max="10498" width="8.75" style="2"/>
    <col min="10499" max="10499" width="8" style="2" customWidth="1"/>
    <col min="10500" max="10500" width="25.5" style="2" customWidth="1"/>
    <col min="10501" max="10503" width="13.375" style="2" customWidth="1"/>
    <col min="10504" max="10504" width="9.25" style="2" customWidth="1"/>
    <col min="10505" max="10505" width="37" style="2" customWidth="1"/>
    <col min="10506" max="10506" width="12.375" style="2" customWidth="1"/>
    <col min="10507" max="10507" width="12.75" style="2" customWidth="1"/>
    <col min="10508" max="10508" width="13.5" style="2" customWidth="1"/>
    <col min="10509" max="10509" width="8.75" style="2"/>
    <col min="10510" max="10510" width="9" style="2" customWidth="1"/>
    <col min="10511" max="10754" width="8.75" style="2"/>
    <col min="10755" max="10755" width="8" style="2" customWidth="1"/>
    <col min="10756" max="10756" width="25.5" style="2" customWidth="1"/>
    <col min="10757" max="10759" width="13.375" style="2" customWidth="1"/>
    <col min="10760" max="10760" width="9.25" style="2" customWidth="1"/>
    <col min="10761" max="10761" width="37" style="2" customWidth="1"/>
    <col min="10762" max="10762" width="12.375" style="2" customWidth="1"/>
    <col min="10763" max="10763" width="12.75" style="2" customWidth="1"/>
    <col min="10764" max="10764" width="13.5" style="2" customWidth="1"/>
    <col min="10765" max="10765" width="8.75" style="2"/>
    <col min="10766" max="10766" width="9" style="2" customWidth="1"/>
    <col min="10767" max="11010" width="8.75" style="2"/>
    <col min="11011" max="11011" width="8" style="2" customWidth="1"/>
    <col min="11012" max="11012" width="25.5" style="2" customWidth="1"/>
    <col min="11013" max="11015" width="13.375" style="2" customWidth="1"/>
    <col min="11016" max="11016" width="9.25" style="2" customWidth="1"/>
    <col min="11017" max="11017" width="37" style="2" customWidth="1"/>
    <col min="11018" max="11018" width="12.375" style="2" customWidth="1"/>
    <col min="11019" max="11019" width="12.75" style="2" customWidth="1"/>
    <col min="11020" max="11020" width="13.5" style="2" customWidth="1"/>
    <col min="11021" max="11021" width="8.75" style="2"/>
    <col min="11022" max="11022" width="9" style="2" customWidth="1"/>
    <col min="11023" max="11266" width="8.75" style="2"/>
    <col min="11267" max="11267" width="8" style="2" customWidth="1"/>
    <col min="11268" max="11268" width="25.5" style="2" customWidth="1"/>
    <col min="11269" max="11271" width="13.375" style="2" customWidth="1"/>
    <col min="11272" max="11272" width="9.25" style="2" customWidth="1"/>
    <col min="11273" max="11273" width="37" style="2" customWidth="1"/>
    <col min="11274" max="11274" width="12.375" style="2" customWidth="1"/>
    <col min="11275" max="11275" width="12.75" style="2" customWidth="1"/>
    <col min="11276" max="11276" width="13.5" style="2" customWidth="1"/>
    <col min="11277" max="11277" width="8.75" style="2"/>
    <col min="11278" max="11278" width="9" style="2" customWidth="1"/>
    <col min="11279" max="11522" width="8.75" style="2"/>
    <col min="11523" max="11523" width="8" style="2" customWidth="1"/>
    <col min="11524" max="11524" width="25.5" style="2" customWidth="1"/>
    <col min="11525" max="11527" width="13.375" style="2" customWidth="1"/>
    <col min="11528" max="11528" width="9.25" style="2" customWidth="1"/>
    <col min="11529" max="11529" width="37" style="2" customWidth="1"/>
    <col min="11530" max="11530" width="12.375" style="2" customWidth="1"/>
    <col min="11531" max="11531" width="12.75" style="2" customWidth="1"/>
    <col min="11532" max="11532" width="13.5" style="2" customWidth="1"/>
    <col min="11533" max="11533" width="8.75" style="2"/>
    <col min="11534" max="11534" width="9" style="2" customWidth="1"/>
    <col min="11535" max="11778" width="8.75" style="2"/>
    <col min="11779" max="11779" width="8" style="2" customWidth="1"/>
    <col min="11780" max="11780" width="25.5" style="2" customWidth="1"/>
    <col min="11781" max="11783" width="13.375" style="2" customWidth="1"/>
    <col min="11784" max="11784" width="9.25" style="2" customWidth="1"/>
    <col min="11785" max="11785" width="37" style="2" customWidth="1"/>
    <col min="11786" max="11786" width="12.375" style="2" customWidth="1"/>
    <col min="11787" max="11787" width="12.75" style="2" customWidth="1"/>
    <col min="11788" max="11788" width="13.5" style="2" customWidth="1"/>
    <col min="11789" max="11789" width="8.75" style="2"/>
    <col min="11790" max="11790" width="9" style="2" customWidth="1"/>
    <col min="11791" max="12034" width="8.75" style="2"/>
    <col min="12035" max="12035" width="8" style="2" customWidth="1"/>
    <col min="12036" max="12036" width="25.5" style="2" customWidth="1"/>
    <col min="12037" max="12039" width="13.375" style="2" customWidth="1"/>
    <col min="12040" max="12040" width="9.25" style="2" customWidth="1"/>
    <col min="12041" max="12041" width="37" style="2" customWidth="1"/>
    <col min="12042" max="12042" width="12.375" style="2" customWidth="1"/>
    <col min="12043" max="12043" width="12.75" style="2" customWidth="1"/>
    <col min="12044" max="12044" width="13.5" style="2" customWidth="1"/>
    <col min="12045" max="12045" width="8.75" style="2"/>
    <col min="12046" max="12046" width="9" style="2" customWidth="1"/>
    <col min="12047" max="12290" width="8.75" style="2"/>
    <col min="12291" max="12291" width="8" style="2" customWidth="1"/>
    <col min="12292" max="12292" width="25.5" style="2" customWidth="1"/>
    <col min="12293" max="12295" width="13.375" style="2" customWidth="1"/>
    <col min="12296" max="12296" width="9.25" style="2" customWidth="1"/>
    <col min="12297" max="12297" width="37" style="2" customWidth="1"/>
    <col min="12298" max="12298" width="12.375" style="2" customWidth="1"/>
    <col min="12299" max="12299" width="12.75" style="2" customWidth="1"/>
    <col min="12300" max="12300" width="13.5" style="2" customWidth="1"/>
    <col min="12301" max="12301" width="8.75" style="2"/>
    <col min="12302" max="12302" width="9" style="2" customWidth="1"/>
    <col min="12303" max="12546" width="8.75" style="2"/>
    <col min="12547" max="12547" width="8" style="2" customWidth="1"/>
    <col min="12548" max="12548" width="25.5" style="2" customWidth="1"/>
    <col min="12549" max="12551" width="13.375" style="2" customWidth="1"/>
    <col min="12552" max="12552" width="9.25" style="2" customWidth="1"/>
    <col min="12553" max="12553" width="37" style="2" customWidth="1"/>
    <col min="12554" max="12554" width="12.375" style="2" customWidth="1"/>
    <col min="12555" max="12555" width="12.75" style="2" customWidth="1"/>
    <col min="12556" max="12556" width="13.5" style="2" customWidth="1"/>
    <col min="12557" max="12557" width="8.75" style="2"/>
    <col min="12558" max="12558" width="9" style="2" customWidth="1"/>
    <col min="12559" max="12802" width="8.75" style="2"/>
    <col min="12803" max="12803" width="8" style="2" customWidth="1"/>
    <col min="12804" max="12804" width="25.5" style="2" customWidth="1"/>
    <col min="12805" max="12807" width="13.375" style="2" customWidth="1"/>
    <col min="12808" max="12808" width="9.25" style="2" customWidth="1"/>
    <col min="12809" max="12809" width="37" style="2" customWidth="1"/>
    <col min="12810" max="12810" width="12.375" style="2" customWidth="1"/>
    <col min="12811" max="12811" width="12.75" style="2" customWidth="1"/>
    <col min="12812" max="12812" width="13.5" style="2" customWidth="1"/>
    <col min="12813" max="12813" width="8.75" style="2"/>
    <col min="12814" max="12814" width="9" style="2" customWidth="1"/>
    <col min="12815" max="13058" width="8.75" style="2"/>
    <col min="13059" max="13059" width="8" style="2" customWidth="1"/>
    <col min="13060" max="13060" width="25.5" style="2" customWidth="1"/>
    <col min="13061" max="13063" width="13.375" style="2" customWidth="1"/>
    <col min="13064" max="13064" width="9.25" style="2" customWidth="1"/>
    <col min="13065" max="13065" width="37" style="2" customWidth="1"/>
    <col min="13066" max="13066" width="12.375" style="2" customWidth="1"/>
    <col min="13067" max="13067" width="12.75" style="2" customWidth="1"/>
    <col min="13068" max="13068" width="13.5" style="2" customWidth="1"/>
    <col min="13069" max="13069" width="8.75" style="2"/>
    <col min="13070" max="13070" width="9" style="2" customWidth="1"/>
    <col min="13071" max="13314" width="8.75" style="2"/>
    <col min="13315" max="13315" width="8" style="2" customWidth="1"/>
    <col min="13316" max="13316" width="25.5" style="2" customWidth="1"/>
    <col min="13317" max="13319" width="13.375" style="2" customWidth="1"/>
    <col min="13320" max="13320" width="9.25" style="2" customWidth="1"/>
    <col min="13321" max="13321" width="37" style="2" customWidth="1"/>
    <col min="13322" max="13322" width="12.375" style="2" customWidth="1"/>
    <col min="13323" max="13323" width="12.75" style="2" customWidth="1"/>
    <col min="13324" max="13324" width="13.5" style="2" customWidth="1"/>
    <col min="13325" max="13325" width="8.75" style="2"/>
    <col min="13326" max="13326" width="9" style="2" customWidth="1"/>
    <col min="13327" max="13570" width="8.75" style="2"/>
    <col min="13571" max="13571" width="8" style="2" customWidth="1"/>
    <col min="13572" max="13572" width="25.5" style="2" customWidth="1"/>
    <col min="13573" max="13575" width="13.375" style="2" customWidth="1"/>
    <col min="13576" max="13576" width="9.25" style="2" customWidth="1"/>
    <col min="13577" max="13577" width="37" style="2" customWidth="1"/>
    <col min="13578" max="13578" width="12.375" style="2" customWidth="1"/>
    <col min="13579" max="13579" width="12.75" style="2" customWidth="1"/>
    <col min="13580" max="13580" width="13.5" style="2" customWidth="1"/>
    <col min="13581" max="13581" width="8.75" style="2"/>
    <col min="13582" max="13582" width="9" style="2" customWidth="1"/>
    <col min="13583" max="13826" width="8.75" style="2"/>
    <col min="13827" max="13827" width="8" style="2" customWidth="1"/>
    <col min="13828" max="13828" width="25.5" style="2" customWidth="1"/>
    <col min="13829" max="13831" width="13.375" style="2" customWidth="1"/>
    <col min="13832" max="13832" width="9.25" style="2" customWidth="1"/>
    <col min="13833" max="13833" width="37" style="2" customWidth="1"/>
    <col min="13834" max="13834" width="12.375" style="2" customWidth="1"/>
    <col min="13835" max="13835" width="12.75" style="2" customWidth="1"/>
    <col min="13836" max="13836" width="13.5" style="2" customWidth="1"/>
    <col min="13837" max="13837" width="8.75" style="2"/>
    <col min="13838" max="13838" width="9" style="2" customWidth="1"/>
    <col min="13839" max="14082" width="8.75" style="2"/>
    <col min="14083" max="14083" width="8" style="2" customWidth="1"/>
    <col min="14084" max="14084" width="25.5" style="2" customWidth="1"/>
    <col min="14085" max="14087" width="13.375" style="2" customWidth="1"/>
    <col min="14088" max="14088" width="9.25" style="2" customWidth="1"/>
    <col min="14089" max="14089" width="37" style="2" customWidth="1"/>
    <col min="14090" max="14090" width="12.375" style="2" customWidth="1"/>
    <col min="14091" max="14091" width="12.75" style="2" customWidth="1"/>
    <col min="14092" max="14092" width="13.5" style="2" customWidth="1"/>
    <col min="14093" max="14093" width="8.75" style="2"/>
    <col min="14094" max="14094" width="9" style="2" customWidth="1"/>
    <col min="14095" max="14338" width="8.75" style="2"/>
    <col min="14339" max="14339" width="8" style="2" customWidth="1"/>
    <col min="14340" max="14340" width="25.5" style="2" customWidth="1"/>
    <col min="14341" max="14343" width="13.375" style="2" customWidth="1"/>
    <col min="14344" max="14344" width="9.25" style="2" customWidth="1"/>
    <col min="14345" max="14345" width="37" style="2" customWidth="1"/>
    <col min="14346" max="14346" width="12.375" style="2" customWidth="1"/>
    <col min="14347" max="14347" width="12.75" style="2" customWidth="1"/>
    <col min="14348" max="14348" width="13.5" style="2" customWidth="1"/>
    <col min="14349" max="14349" width="8.75" style="2"/>
    <col min="14350" max="14350" width="9" style="2" customWidth="1"/>
    <col min="14351" max="14594" width="8.75" style="2"/>
    <col min="14595" max="14595" width="8" style="2" customWidth="1"/>
    <col min="14596" max="14596" width="25.5" style="2" customWidth="1"/>
    <col min="14597" max="14599" width="13.375" style="2" customWidth="1"/>
    <col min="14600" max="14600" width="9.25" style="2" customWidth="1"/>
    <col min="14601" max="14601" width="37" style="2" customWidth="1"/>
    <col min="14602" max="14602" width="12.375" style="2" customWidth="1"/>
    <col min="14603" max="14603" width="12.75" style="2" customWidth="1"/>
    <col min="14604" max="14604" width="13.5" style="2" customWidth="1"/>
    <col min="14605" max="14605" width="8.75" style="2"/>
    <col min="14606" max="14606" width="9" style="2" customWidth="1"/>
    <col min="14607" max="14850" width="8.75" style="2"/>
    <col min="14851" max="14851" width="8" style="2" customWidth="1"/>
    <col min="14852" max="14852" width="25.5" style="2" customWidth="1"/>
    <col min="14853" max="14855" width="13.375" style="2" customWidth="1"/>
    <col min="14856" max="14856" width="9.25" style="2" customWidth="1"/>
    <col min="14857" max="14857" width="37" style="2" customWidth="1"/>
    <col min="14858" max="14858" width="12.375" style="2" customWidth="1"/>
    <col min="14859" max="14859" width="12.75" style="2" customWidth="1"/>
    <col min="14860" max="14860" width="13.5" style="2" customWidth="1"/>
    <col min="14861" max="14861" width="8.75" style="2"/>
    <col min="14862" max="14862" width="9" style="2" customWidth="1"/>
    <col min="14863" max="15106" width="8.75" style="2"/>
    <col min="15107" max="15107" width="8" style="2" customWidth="1"/>
    <col min="15108" max="15108" width="25.5" style="2" customWidth="1"/>
    <col min="15109" max="15111" width="13.375" style="2" customWidth="1"/>
    <col min="15112" max="15112" width="9.25" style="2" customWidth="1"/>
    <col min="15113" max="15113" width="37" style="2" customWidth="1"/>
    <col min="15114" max="15114" width="12.375" style="2" customWidth="1"/>
    <col min="15115" max="15115" width="12.75" style="2" customWidth="1"/>
    <col min="15116" max="15116" width="13.5" style="2" customWidth="1"/>
    <col min="15117" max="15117" width="8.75" style="2"/>
    <col min="15118" max="15118" width="9" style="2" customWidth="1"/>
    <col min="15119" max="15362" width="8.75" style="2"/>
    <col min="15363" max="15363" width="8" style="2" customWidth="1"/>
    <col min="15364" max="15364" width="25.5" style="2" customWidth="1"/>
    <col min="15365" max="15367" width="13.375" style="2" customWidth="1"/>
    <col min="15368" max="15368" width="9.25" style="2" customWidth="1"/>
    <col min="15369" max="15369" width="37" style="2" customWidth="1"/>
    <col min="15370" max="15370" width="12.375" style="2" customWidth="1"/>
    <col min="15371" max="15371" width="12.75" style="2" customWidth="1"/>
    <col min="15372" max="15372" width="13.5" style="2" customWidth="1"/>
    <col min="15373" max="15373" width="8.75" style="2"/>
    <col min="15374" max="15374" width="9" style="2" customWidth="1"/>
    <col min="15375" max="15618" width="8.75" style="2"/>
    <col min="15619" max="15619" width="8" style="2" customWidth="1"/>
    <col min="15620" max="15620" width="25.5" style="2" customWidth="1"/>
    <col min="15621" max="15623" width="13.375" style="2" customWidth="1"/>
    <col min="15624" max="15624" width="9.25" style="2" customWidth="1"/>
    <col min="15625" max="15625" width="37" style="2" customWidth="1"/>
    <col min="15626" max="15626" width="12.375" style="2" customWidth="1"/>
    <col min="15627" max="15627" width="12.75" style="2" customWidth="1"/>
    <col min="15628" max="15628" width="13.5" style="2" customWidth="1"/>
    <col min="15629" max="15629" width="8.75" style="2"/>
    <col min="15630" max="15630" width="9" style="2" customWidth="1"/>
    <col min="15631" max="15874" width="8.75" style="2"/>
    <col min="15875" max="15875" width="8" style="2" customWidth="1"/>
    <col min="15876" max="15876" width="25.5" style="2" customWidth="1"/>
    <col min="15877" max="15879" width="13.375" style="2" customWidth="1"/>
    <col min="15880" max="15880" width="9.25" style="2" customWidth="1"/>
    <col min="15881" max="15881" width="37" style="2" customWidth="1"/>
    <col min="15882" max="15882" width="12.375" style="2" customWidth="1"/>
    <col min="15883" max="15883" width="12.75" style="2" customWidth="1"/>
    <col min="15884" max="15884" width="13.5" style="2" customWidth="1"/>
    <col min="15885" max="15885" width="8.75" style="2"/>
    <col min="15886" max="15886" width="9" style="2" customWidth="1"/>
    <col min="15887" max="16130" width="8.75" style="2"/>
    <col min="16131" max="16131" width="8" style="2" customWidth="1"/>
    <col min="16132" max="16132" width="25.5" style="2" customWidth="1"/>
    <col min="16133" max="16135" width="13.375" style="2" customWidth="1"/>
    <col min="16136" max="16136" width="9.25" style="2" customWidth="1"/>
    <col min="16137" max="16137" width="37" style="2" customWidth="1"/>
    <col min="16138" max="16138" width="12.375" style="2" customWidth="1"/>
    <col min="16139" max="16139" width="12.75" style="2" customWidth="1"/>
    <col min="16140" max="16140" width="13.5" style="2" customWidth="1"/>
    <col min="16141" max="16141" width="8.75" style="2"/>
    <col min="16142" max="16142" width="9" style="2" customWidth="1"/>
    <col min="16143" max="16384" width="8.75" style="2"/>
  </cols>
  <sheetData>
    <row r="1" spans="1:18" ht="14.25">
      <c r="A1" s="43" t="s">
        <v>81</v>
      </c>
    </row>
    <row r="2" spans="1:18" ht="25.5">
      <c r="A2" s="58" t="s">
        <v>85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>
      <c r="C3" s="5"/>
      <c r="N3" s="4"/>
      <c r="P3" s="4"/>
      <c r="R3" s="4" t="s">
        <v>54</v>
      </c>
    </row>
    <row r="4" spans="1:18" s="4" customFormat="1" ht="26.25" customHeight="1">
      <c r="A4" s="59" t="s">
        <v>55</v>
      </c>
      <c r="B4" s="60"/>
      <c r="C4" s="60"/>
      <c r="D4" s="60"/>
      <c r="E4" s="60"/>
      <c r="F4" s="60"/>
      <c r="G4" s="60"/>
      <c r="H4" s="60"/>
      <c r="I4" s="61"/>
      <c r="J4" s="59" t="s">
        <v>56</v>
      </c>
      <c r="K4" s="60"/>
      <c r="L4" s="60"/>
      <c r="M4" s="60"/>
      <c r="N4" s="60"/>
      <c r="O4" s="60"/>
      <c r="P4" s="60"/>
      <c r="Q4" s="60"/>
      <c r="R4" s="61"/>
    </row>
    <row r="5" spans="1:18" ht="26.25" customHeight="1">
      <c r="A5" s="67" t="s">
        <v>57</v>
      </c>
      <c r="B5" s="67" t="s">
        <v>58</v>
      </c>
      <c r="C5" s="71" t="s">
        <v>59</v>
      </c>
      <c r="D5" s="73" t="s">
        <v>60</v>
      </c>
      <c r="E5" s="54" t="s">
        <v>61</v>
      </c>
      <c r="F5" s="30" t="s">
        <v>62</v>
      </c>
      <c r="G5" s="54" t="s">
        <v>53</v>
      </c>
      <c r="H5" s="64" t="s">
        <v>63</v>
      </c>
      <c r="I5" s="65"/>
      <c r="J5" s="67" t="s">
        <v>57</v>
      </c>
      <c r="K5" s="69" t="s">
        <v>58</v>
      </c>
      <c r="L5" s="71" t="s">
        <v>59</v>
      </c>
      <c r="M5" s="73" t="s">
        <v>60</v>
      </c>
      <c r="N5" s="54" t="s">
        <v>61</v>
      </c>
      <c r="O5" s="30" t="s">
        <v>62</v>
      </c>
      <c r="P5" s="54" t="s">
        <v>53</v>
      </c>
      <c r="Q5" s="64" t="s">
        <v>63</v>
      </c>
      <c r="R5" s="65"/>
    </row>
    <row r="6" spans="1:18" ht="26.25" customHeight="1">
      <c r="A6" s="68"/>
      <c r="B6" s="68"/>
      <c r="C6" s="72"/>
      <c r="D6" s="74"/>
      <c r="E6" s="54"/>
      <c r="F6" s="7" t="s">
        <v>60</v>
      </c>
      <c r="G6" s="54"/>
      <c r="H6" s="7" t="s">
        <v>60</v>
      </c>
      <c r="I6" s="7" t="s">
        <v>9</v>
      </c>
      <c r="J6" s="68"/>
      <c r="K6" s="70"/>
      <c r="L6" s="72"/>
      <c r="M6" s="74"/>
      <c r="N6" s="54"/>
      <c r="O6" s="7" t="s">
        <v>60</v>
      </c>
      <c r="P6" s="54"/>
      <c r="Q6" s="7" t="s">
        <v>60</v>
      </c>
      <c r="R6" s="7" t="s">
        <v>9</v>
      </c>
    </row>
    <row r="7" spans="1:18" ht="26.25" customHeight="1">
      <c r="A7" s="31" t="s">
        <v>64</v>
      </c>
      <c r="B7" s="32"/>
      <c r="C7" s="10">
        <f>SUM(C8:C12)</f>
        <v>280921</v>
      </c>
      <c r="D7" s="11">
        <f>E7-C7</f>
        <v>0</v>
      </c>
      <c r="E7" s="10">
        <f>SUM(E8:E12)</f>
        <v>280921</v>
      </c>
      <c r="F7" s="11">
        <f>G7-E7</f>
        <v>0</v>
      </c>
      <c r="G7" s="10">
        <f>SUM(G8:G12)</f>
        <v>280921</v>
      </c>
      <c r="H7" s="11">
        <f>I7-G7</f>
        <v>-65574</v>
      </c>
      <c r="I7" s="10">
        <f>SUM(I8:I12)</f>
        <v>215347</v>
      </c>
      <c r="J7" s="33" t="s">
        <v>65</v>
      </c>
      <c r="K7" s="34"/>
      <c r="L7" s="13">
        <f>SUM(L8:L12)+SUM(L13:L14)</f>
        <v>159477</v>
      </c>
      <c r="M7" s="13">
        <f>N7-L7</f>
        <v>75000</v>
      </c>
      <c r="N7" s="13">
        <f>SUM(N8:N12)+SUM(N13:N14)</f>
        <v>234477</v>
      </c>
      <c r="O7" s="13">
        <f>P7-N7</f>
        <v>75000</v>
      </c>
      <c r="P7" s="13">
        <f>SUM(P8:P12)+SUM(P13:P14)</f>
        <v>309477</v>
      </c>
      <c r="Q7" s="11">
        <f>R7-P7</f>
        <v>-6571.359999999986</v>
      </c>
      <c r="R7" s="13">
        <f>SUM(R8:R12)+SUM(R13:R14)</f>
        <v>302905.64</v>
      </c>
    </row>
    <row r="8" spans="1:18" ht="26.25" customHeight="1">
      <c r="A8" s="35">
        <v>1030147</v>
      </c>
      <c r="B8" s="32" t="s">
        <v>66</v>
      </c>
      <c r="C8" s="15">
        <v>664</v>
      </c>
      <c r="D8" s="16">
        <f t="shared" ref="D8:F15" si="0">E8-C8</f>
        <v>0</v>
      </c>
      <c r="E8" s="15">
        <v>664</v>
      </c>
      <c r="F8" s="16">
        <f t="shared" si="0"/>
        <v>0</v>
      </c>
      <c r="G8" s="15">
        <v>664</v>
      </c>
      <c r="H8" s="16">
        <f t="shared" ref="H8:H15" si="1">I8-G8</f>
        <v>0</v>
      </c>
      <c r="I8" s="15">
        <v>664</v>
      </c>
      <c r="J8" s="36">
        <v>207</v>
      </c>
      <c r="K8" s="37" t="s">
        <v>23</v>
      </c>
      <c r="L8" s="13"/>
      <c r="M8" s="13"/>
      <c r="N8" s="16">
        <v>0</v>
      </c>
      <c r="O8" s="16">
        <f t="shared" ref="O8:Q19" si="2">P8-N8</f>
        <v>0</v>
      </c>
      <c r="P8" s="16">
        <v>0</v>
      </c>
      <c r="Q8" s="16">
        <f t="shared" si="2"/>
        <v>7</v>
      </c>
      <c r="R8" s="15">
        <v>7</v>
      </c>
    </row>
    <row r="9" spans="1:18" ht="26.25" customHeight="1">
      <c r="A9" s="35">
        <v>1030148</v>
      </c>
      <c r="B9" s="32" t="s">
        <v>67</v>
      </c>
      <c r="C9" s="15">
        <v>268000</v>
      </c>
      <c r="D9" s="16">
        <f t="shared" si="0"/>
        <v>0</v>
      </c>
      <c r="E9" s="15">
        <v>268000</v>
      </c>
      <c r="F9" s="16">
        <f t="shared" si="0"/>
        <v>0</v>
      </c>
      <c r="G9" s="15">
        <v>268000</v>
      </c>
      <c r="H9" s="16">
        <f t="shared" si="1"/>
        <v>-67290</v>
      </c>
      <c r="I9" s="15">
        <v>200710</v>
      </c>
      <c r="J9" s="36">
        <v>208</v>
      </c>
      <c r="K9" s="37" t="s">
        <v>25</v>
      </c>
      <c r="L9" s="19">
        <v>494</v>
      </c>
      <c r="M9" s="16">
        <f t="shared" ref="M9:M19" si="3">N9-L9</f>
        <v>0</v>
      </c>
      <c r="N9" s="19">
        <v>494</v>
      </c>
      <c r="O9" s="16">
        <f t="shared" si="2"/>
        <v>0</v>
      </c>
      <c r="P9" s="19">
        <v>494</v>
      </c>
      <c r="Q9" s="16">
        <f t="shared" si="2"/>
        <v>143</v>
      </c>
      <c r="R9" s="19">
        <v>637</v>
      </c>
    </row>
    <row r="10" spans="1:18" ht="26.25" customHeight="1">
      <c r="A10" s="35">
        <v>1030155</v>
      </c>
      <c r="B10" s="32" t="s">
        <v>68</v>
      </c>
      <c r="C10" s="15">
        <v>781</v>
      </c>
      <c r="D10" s="16">
        <f t="shared" si="0"/>
        <v>0</v>
      </c>
      <c r="E10" s="15">
        <v>781</v>
      </c>
      <c r="F10" s="16">
        <f t="shared" si="0"/>
        <v>0</v>
      </c>
      <c r="G10" s="15">
        <v>781</v>
      </c>
      <c r="H10" s="16">
        <f t="shared" si="1"/>
        <v>-20</v>
      </c>
      <c r="I10" s="15">
        <v>761</v>
      </c>
      <c r="J10" s="36">
        <v>212</v>
      </c>
      <c r="K10" s="37" t="s">
        <v>31</v>
      </c>
      <c r="L10" s="19">
        <v>149911</v>
      </c>
      <c r="M10" s="16">
        <f t="shared" si="3"/>
        <v>0</v>
      </c>
      <c r="N10" s="19">
        <v>149911</v>
      </c>
      <c r="O10" s="16">
        <f t="shared" si="2"/>
        <v>0</v>
      </c>
      <c r="P10" s="19">
        <v>149911</v>
      </c>
      <c r="Q10" s="16">
        <f t="shared" si="2"/>
        <v>-7301</v>
      </c>
      <c r="R10" s="19">
        <v>142610</v>
      </c>
    </row>
    <row r="11" spans="1:18" ht="26.25" customHeight="1">
      <c r="A11" s="35">
        <v>1030156</v>
      </c>
      <c r="B11" s="32" t="s">
        <v>69</v>
      </c>
      <c r="C11" s="15">
        <v>5000</v>
      </c>
      <c r="D11" s="16">
        <f t="shared" si="0"/>
        <v>0</v>
      </c>
      <c r="E11" s="15">
        <v>5000</v>
      </c>
      <c r="F11" s="16">
        <f t="shared" si="0"/>
        <v>0</v>
      </c>
      <c r="G11" s="15">
        <v>5000</v>
      </c>
      <c r="H11" s="16">
        <f t="shared" si="1"/>
        <v>1736</v>
      </c>
      <c r="I11" s="15">
        <v>6736</v>
      </c>
      <c r="J11" s="36">
        <v>213</v>
      </c>
      <c r="K11" s="37" t="s">
        <v>32</v>
      </c>
      <c r="L11" s="19">
        <v>310</v>
      </c>
      <c r="M11" s="16">
        <f t="shared" si="3"/>
        <v>0</v>
      </c>
      <c r="N11" s="19">
        <v>310</v>
      </c>
      <c r="O11" s="16">
        <f t="shared" si="2"/>
        <v>0</v>
      </c>
      <c r="P11" s="19">
        <v>310</v>
      </c>
      <c r="Q11" s="16">
        <f t="shared" si="2"/>
        <v>16</v>
      </c>
      <c r="R11" s="19">
        <v>326</v>
      </c>
    </row>
    <row r="12" spans="1:18" ht="26.25" customHeight="1">
      <c r="A12" s="35">
        <v>1030178</v>
      </c>
      <c r="B12" s="32" t="s">
        <v>70</v>
      </c>
      <c r="C12" s="15">
        <v>6476</v>
      </c>
      <c r="D12" s="16">
        <f t="shared" si="0"/>
        <v>0</v>
      </c>
      <c r="E12" s="15">
        <v>6476</v>
      </c>
      <c r="F12" s="16">
        <f t="shared" si="0"/>
        <v>0</v>
      </c>
      <c r="G12" s="15">
        <v>6476</v>
      </c>
      <c r="H12" s="16">
        <f t="shared" si="1"/>
        <v>0</v>
      </c>
      <c r="I12" s="15">
        <v>6476</v>
      </c>
      <c r="J12" s="36">
        <v>229</v>
      </c>
      <c r="K12" s="37" t="s">
        <v>71</v>
      </c>
      <c r="L12" s="19">
        <v>1052</v>
      </c>
      <c r="M12" s="15">
        <f t="shared" si="3"/>
        <v>75000</v>
      </c>
      <c r="N12" s="19">
        <v>76052</v>
      </c>
      <c r="O12" s="15">
        <f t="shared" si="2"/>
        <v>75000</v>
      </c>
      <c r="P12" s="19">
        <v>151052</v>
      </c>
      <c r="Q12" s="16">
        <f t="shared" si="2"/>
        <v>-250</v>
      </c>
      <c r="R12" s="19">
        <v>150802</v>
      </c>
    </row>
    <row r="13" spans="1:18" ht="26.25" customHeight="1">
      <c r="A13" s="31" t="s">
        <v>72</v>
      </c>
      <c r="B13" s="31"/>
      <c r="C13" s="10">
        <v>822</v>
      </c>
      <c r="D13" s="11">
        <f t="shared" si="0"/>
        <v>0</v>
      </c>
      <c r="E13" s="10">
        <v>822</v>
      </c>
      <c r="F13" s="11">
        <f t="shared" si="0"/>
        <v>0</v>
      </c>
      <c r="G13" s="10">
        <v>822</v>
      </c>
      <c r="H13" s="11">
        <f t="shared" si="1"/>
        <v>4509</v>
      </c>
      <c r="I13" s="10">
        <v>5331</v>
      </c>
      <c r="J13" s="36">
        <v>232</v>
      </c>
      <c r="K13" s="37" t="s">
        <v>43</v>
      </c>
      <c r="L13" s="19">
        <v>7599</v>
      </c>
      <c r="M13" s="16">
        <f t="shared" si="3"/>
        <v>0</v>
      </c>
      <c r="N13" s="19">
        <v>7599</v>
      </c>
      <c r="O13" s="16">
        <f t="shared" si="2"/>
        <v>0</v>
      </c>
      <c r="P13" s="19">
        <v>7599</v>
      </c>
      <c r="Q13" s="16">
        <f t="shared" si="2"/>
        <v>813.63999999999942</v>
      </c>
      <c r="R13" s="19">
        <v>8412.64</v>
      </c>
    </row>
    <row r="14" spans="1:18" ht="26.25" customHeight="1">
      <c r="A14" s="38" t="s">
        <v>73</v>
      </c>
      <c r="B14" s="38"/>
      <c r="C14" s="10">
        <v>1771</v>
      </c>
      <c r="D14" s="11">
        <f t="shared" si="0"/>
        <v>0</v>
      </c>
      <c r="E14" s="10">
        <v>1771</v>
      </c>
      <c r="F14" s="11">
        <f t="shared" si="0"/>
        <v>0</v>
      </c>
      <c r="G14" s="10">
        <v>1771</v>
      </c>
      <c r="H14" s="11">
        <f t="shared" si="1"/>
        <v>553</v>
      </c>
      <c r="I14" s="10">
        <v>2324</v>
      </c>
      <c r="J14" s="36">
        <v>233</v>
      </c>
      <c r="K14" s="37" t="s">
        <v>44</v>
      </c>
      <c r="L14" s="15">
        <v>111</v>
      </c>
      <c r="M14" s="16">
        <f t="shared" si="3"/>
        <v>0</v>
      </c>
      <c r="N14" s="15">
        <v>111</v>
      </c>
      <c r="O14" s="16">
        <f t="shared" si="2"/>
        <v>0</v>
      </c>
      <c r="P14" s="15">
        <v>111</v>
      </c>
      <c r="Q14" s="11">
        <f t="shared" si="2"/>
        <v>0</v>
      </c>
      <c r="R14" s="15">
        <v>111</v>
      </c>
    </row>
    <row r="15" spans="1:18" ht="26.25" customHeight="1">
      <c r="A15" s="38" t="s">
        <v>74</v>
      </c>
      <c r="B15" s="31"/>
      <c r="C15" s="10">
        <v>32498</v>
      </c>
      <c r="D15" s="11">
        <f t="shared" si="0"/>
        <v>75000</v>
      </c>
      <c r="E15" s="10">
        <v>107498</v>
      </c>
      <c r="F15" s="11">
        <f t="shared" si="0"/>
        <v>75000</v>
      </c>
      <c r="G15" s="10">
        <v>182498</v>
      </c>
      <c r="H15" s="11">
        <f t="shared" si="1"/>
        <v>78400</v>
      </c>
      <c r="I15" s="10">
        <v>260898</v>
      </c>
      <c r="J15" s="33" t="s">
        <v>75</v>
      </c>
      <c r="K15" s="34"/>
      <c r="L15" s="11">
        <v>2035</v>
      </c>
      <c r="M15" s="11">
        <f t="shared" si="3"/>
        <v>0</v>
      </c>
      <c r="N15" s="11">
        <v>2035</v>
      </c>
      <c r="O15" s="11">
        <f t="shared" si="2"/>
        <v>0</v>
      </c>
      <c r="P15" s="11">
        <v>2035</v>
      </c>
      <c r="Q15" s="11">
        <f t="shared" si="2"/>
        <v>10765</v>
      </c>
      <c r="R15" s="11">
        <v>12800</v>
      </c>
    </row>
    <row r="16" spans="1:18" ht="26.25" customHeight="1">
      <c r="A16" s="38"/>
      <c r="B16" s="31"/>
      <c r="C16" s="10"/>
      <c r="D16" s="13"/>
      <c r="E16" s="10"/>
      <c r="F16" s="13"/>
      <c r="G16" s="10"/>
      <c r="H16" s="13"/>
      <c r="I16" s="10"/>
      <c r="J16" s="33" t="s">
        <v>76</v>
      </c>
      <c r="K16" s="39"/>
      <c r="L16" s="11">
        <v>32500</v>
      </c>
      <c r="M16" s="11">
        <f t="shared" si="3"/>
        <v>0</v>
      </c>
      <c r="N16" s="11">
        <v>32500</v>
      </c>
      <c r="O16" s="11">
        <f t="shared" si="2"/>
        <v>0</v>
      </c>
      <c r="P16" s="11">
        <v>32500</v>
      </c>
      <c r="Q16" s="40">
        <f>R16-P16</f>
        <v>78400</v>
      </c>
      <c r="R16" s="11">
        <v>110900</v>
      </c>
    </row>
    <row r="17" spans="1:18" ht="26.25" customHeight="1">
      <c r="A17" s="41"/>
      <c r="B17" s="41"/>
      <c r="C17" s="10"/>
      <c r="D17" s="13"/>
      <c r="E17" s="10"/>
      <c r="F17" s="13"/>
      <c r="G17" s="10"/>
      <c r="H17" s="13"/>
      <c r="I17" s="10"/>
      <c r="J17" s="33" t="s">
        <v>77</v>
      </c>
      <c r="K17" s="39"/>
      <c r="L17" s="13">
        <v>122000</v>
      </c>
      <c r="M17" s="11">
        <f t="shared" si="3"/>
        <v>0</v>
      </c>
      <c r="N17" s="13">
        <v>122000</v>
      </c>
      <c r="O17" s="11">
        <f t="shared" si="2"/>
        <v>0</v>
      </c>
      <c r="P17" s="13">
        <v>122000</v>
      </c>
      <c r="Q17" s="40">
        <f>R17-P17</f>
        <v>-67000</v>
      </c>
      <c r="R17" s="13">
        <v>55000</v>
      </c>
    </row>
    <row r="18" spans="1:18" ht="26.25" customHeight="1">
      <c r="A18" s="41"/>
      <c r="B18" s="41"/>
      <c r="C18" s="10"/>
      <c r="D18" s="13"/>
      <c r="E18" s="10"/>
      <c r="F18" s="13"/>
      <c r="G18" s="10"/>
      <c r="H18" s="13"/>
      <c r="I18" s="10"/>
      <c r="J18" s="33" t="s">
        <v>78</v>
      </c>
      <c r="K18" s="39"/>
      <c r="L18" s="11">
        <v>0</v>
      </c>
      <c r="M18" s="11">
        <f t="shared" si="3"/>
        <v>0</v>
      </c>
      <c r="N18" s="11">
        <v>0</v>
      </c>
      <c r="O18" s="11">
        <f t="shared" si="2"/>
        <v>0</v>
      </c>
      <c r="P18" s="11">
        <v>0</v>
      </c>
      <c r="Q18" s="40">
        <f>R18-P18</f>
        <v>2294.3599999999901</v>
      </c>
      <c r="R18" s="11">
        <v>2294.3599999999901</v>
      </c>
    </row>
    <row r="19" spans="1:18" ht="26.25" customHeight="1">
      <c r="A19" s="66" t="s">
        <v>79</v>
      </c>
      <c r="B19" s="66"/>
      <c r="C19" s="10">
        <f>C7+C13+C14+C15</f>
        <v>316012</v>
      </c>
      <c r="D19" s="11">
        <f t="shared" ref="D19:F19" si="4">E19-C19</f>
        <v>75000</v>
      </c>
      <c r="E19" s="10">
        <f>E7+E13+E14+E15</f>
        <v>391012</v>
      </c>
      <c r="F19" s="11">
        <f t="shared" si="4"/>
        <v>75000</v>
      </c>
      <c r="G19" s="10">
        <f>G7+G13+G14+G15</f>
        <v>466012</v>
      </c>
      <c r="H19" s="11">
        <f t="shared" ref="H19" si="5">I19-G19</f>
        <v>17888</v>
      </c>
      <c r="I19" s="10">
        <f>I7+I13+I14+I15</f>
        <v>483900</v>
      </c>
      <c r="J19" s="66" t="s">
        <v>80</v>
      </c>
      <c r="K19" s="66"/>
      <c r="L19" s="13">
        <f>L7+L15++L16+L17+L18</f>
        <v>316012</v>
      </c>
      <c r="M19" s="13">
        <f t="shared" si="3"/>
        <v>75000</v>
      </c>
      <c r="N19" s="13">
        <f>N7+N15+N16+N17+N18</f>
        <v>391012</v>
      </c>
      <c r="O19" s="13">
        <f t="shared" si="2"/>
        <v>75000</v>
      </c>
      <c r="P19" s="13">
        <f>P7+P15+P16+P17+P18</f>
        <v>466012</v>
      </c>
      <c r="Q19" s="11">
        <f>R19-P19</f>
        <v>17888</v>
      </c>
      <c r="R19" s="13">
        <f>R7+R15+R16+R17+R18</f>
        <v>483900</v>
      </c>
    </row>
    <row r="21" spans="1:18" ht="14.25">
      <c r="M21" s="27"/>
      <c r="N21" s="3"/>
      <c r="O21" s="3"/>
      <c r="P21" s="3"/>
    </row>
    <row r="22" spans="1:18" ht="14.25">
      <c r="M22" s="27"/>
      <c r="N22" s="42"/>
    </row>
    <row r="23" spans="1:18" ht="14.25">
      <c r="M23" s="27"/>
      <c r="N23" s="42"/>
    </row>
    <row r="24" spans="1:18" ht="14.25">
      <c r="M24" s="27"/>
      <c r="N24" s="42"/>
    </row>
    <row r="25" spans="1:18" ht="14.25">
      <c r="M25" s="27"/>
      <c r="N25" s="42"/>
    </row>
    <row r="31" spans="1:18" ht="14.25">
      <c r="O31" s="27"/>
      <c r="P31" s="27"/>
      <c r="Q31" s="27"/>
      <c r="R31" s="27"/>
    </row>
    <row r="32" spans="1:18" s="27" customFormat="1" ht="14.25">
      <c r="A32" s="2"/>
      <c r="B32" s="2"/>
      <c r="C32" s="3"/>
      <c r="D32" s="4"/>
      <c r="E32" s="4"/>
      <c r="F32" s="4"/>
      <c r="G32" s="4"/>
      <c r="H32" s="4"/>
      <c r="I32" s="4"/>
      <c r="J32" s="4"/>
      <c r="K32" s="4"/>
      <c r="L32" s="5"/>
      <c r="M32" s="2"/>
      <c r="N32" s="6"/>
    </row>
    <row r="33" spans="1:18" s="27" customFormat="1" ht="14.25">
      <c r="A33" s="2"/>
      <c r="B33" s="2"/>
      <c r="C33" s="3"/>
      <c r="D33" s="4"/>
      <c r="E33" s="4"/>
      <c r="F33" s="4"/>
      <c r="G33" s="4"/>
      <c r="H33" s="4"/>
      <c r="I33" s="4"/>
      <c r="J33" s="4"/>
      <c r="K33" s="4"/>
      <c r="L33" s="5"/>
      <c r="M33" s="2"/>
      <c r="N33" s="6"/>
    </row>
    <row r="34" spans="1:18" s="27" customFormat="1" ht="14.25">
      <c r="A34" s="2"/>
      <c r="B34" s="2"/>
      <c r="C34" s="3"/>
      <c r="D34" s="4"/>
      <c r="E34" s="4"/>
      <c r="F34" s="4"/>
      <c r="G34" s="4"/>
      <c r="H34" s="4"/>
      <c r="I34" s="4"/>
      <c r="J34" s="4"/>
      <c r="K34" s="4"/>
      <c r="L34" s="5"/>
      <c r="M34" s="2"/>
      <c r="N34" s="6"/>
    </row>
    <row r="35" spans="1:18" s="27" customFormat="1" ht="14.25">
      <c r="A35" s="2"/>
      <c r="B35" s="2"/>
      <c r="C35" s="3"/>
      <c r="D35" s="4"/>
      <c r="E35" s="4"/>
      <c r="F35" s="4"/>
      <c r="G35" s="4"/>
      <c r="H35" s="4"/>
      <c r="I35" s="4"/>
      <c r="J35" s="4"/>
      <c r="K35" s="4"/>
      <c r="L35" s="5"/>
      <c r="M35" s="2"/>
      <c r="N35" s="6"/>
    </row>
    <row r="36" spans="1:18" s="27" customFormat="1" ht="14.25">
      <c r="A36" s="2"/>
      <c r="B36" s="2"/>
      <c r="C36" s="3"/>
      <c r="D36" s="4"/>
      <c r="E36" s="4"/>
      <c r="F36" s="4"/>
      <c r="G36" s="4"/>
      <c r="H36" s="4"/>
      <c r="I36" s="4"/>
      <c r="J36" s="4"/>
      <c r="K36" s="4"/>
      <c r="L36" s="5"/>
      <c r="M36" s="2"/>
      <c r="N36" s="6"/>
      <c r="O36" s="2"/>
      <c r="P36" s="2"/>
      <c r="Q36" s="2"/>
      <c r="R36" s="2"/>
    </row>
  </sheetData>
  <mergeCells count="19">
    <mergeCell ref="A2:R2"/>
    <mergeCell ref="A4:I4"/>
    <mergeCell ref="J4:R4"/>
    <mergeCell ref="A5:A6"/>
    <mergeCell ref="B5:B6"/>
    <mergeCell ref="C5:C6"/>
    <mergeCell ref="D5:D6"/>
    <mergeCell ref="E5:E6"/>
    <mergeCell ref="H5:I5"/>
    <mergeCell ref="Q5:R5"/>
    <mergeCell ref="A19:B19"/>
    <mergeCell ref="J19:K19"/>
    <mergeCell ref="G5:G6"/>
    <mergeCell ref="P5:P6"/>
    <mergeCell ref="J5:J6"/>
    <mergeCell ref="K5:K6"/>
    <mergeCell ref="L5:L6"/>
    <mergeCell ref="M5:M6"/>
    <mergeCell ref="N5:N6"/>
  </mergeCells>
  <phoneticPr fontId="3" type="noConversion"/>
  <pageMargins left="0.51181102362204722" right="0.5118110236220472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一般公共预算</vt:lpstr>
      <vt:lpstr>政府性基金预算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刘敏</cp:lastModifiedBy>
  <cp:lastPrinted>2021-11-21T03:32:10Z</cp:lastPrinted>
  <dcterms:created xsi:type="dcterms:W3CDTF">2021-11-21T03:01:07Z</dcterms:created>
  <dcterms:modified xsi:type="dcterms:W3CDTF">2021-11-21T03:32:29Z</dcterms:modified>
</cp:coreProperties>
</file>