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5" yWindow="-105" windowWidth="20715" windowHeight="13275"/>
  </bookViews>
  <sheets>
    <sheet name="基金收入" sheetId="3" r:id="rId1"/>
    <sheet name="基金支出" sheetId="4" r:id="rId2"/>
  </sheets>
  <definedNames>
    <definedName name="_xlnm.Print_Titles" localSheetId="1">基金支出!$4:$4</definedName>
  </definedNames>
  <calcPr calcId="125725"/>
</workbook>
</file>

<file path=xl/calcChain.xml><?xml version="1.0" encoding="utf-8"?>
<calcChain xmlns="http://schemas.openxmlformats.org/spreadsheetml/2006/main">
  <c r="E29" i="3"/>
  <c r="D5"/>
  <c r="D29" s="1"/>
  <c r="E21"/>
  <c r="E20"/>
  <c r="E19"/>
  <c r="E5" l="1"/>
  <c r="E7"/>
  <c r="E8"/>
  <c r="E21" i="4"/>
  <c r="E24"/>
  <c r="E33"/>
  <c r="D20"/>
  <c r="D24"/>
  <c r="E27"/>
  <c r="C84"/>
  <c r="C82"/>
  <c r="C80"/>
  <c r="C78"/>
  <c r="C73"/>
  <c r="C72" s="1"/>
  <c r="C68"/>
  <c r="C67" s="1"/>
  <c r="C54"/>
  <c r="C51"/>
  <c r="C46"/>
  <c r="C44"/>
  <c r="C43" s="1"/>
  <c r="C41"/>
  <c r="C38"/>
  <c r="C33"/>
  <c r="C29"/>
  <c r="C20"/>
  <c r="C15"/>
  <c r="C11"/>
  <c r="C10"/>
  <c r="E7"/>
  <c r="D7"/>
  <c r="C7"/>
  <c r="C6" s="1"/>
  <c r="E6"/>
  <c r="D6"/>
  <c r="C27" i="3"/>
  <c r="C25"/>
  <c r="C23"/>
  <c r="C19"/>
  <c r="C29" s="1"/>
  <c r="C5"/>
  <c r="C49" i="4" l="1"/>
  <c r="C37"/>
  <c r="C19"/>
  <c r="C5" s="1"/>
  <c r="E20"/>
  <c r="D19"/>
  <c r="D5" s="1"/>
  <c r="D87" s="1"/>
  <c r="E87" s="1"/>
  <c r="E19" l="1"/>
  <c r="E5"/>
</calcChain>
</file>

<file path=xl/sharedStrings.xml><?xml version="1.0" encoding="utf-8"?>
<sst xmlns="http://schemas.openxmlformats.org/spreadsheetml/2006/main" count="124" uniqueCount="115">
  <si>
    <t>单位:万元</t>
  </si>
  <si>
    <t>科目号</t>
  </si>
  <si>
    <t>科目名称</t>
  </si>
  <si>
    <t>2021年预算</t>
  </si>
  <si>
    <t>调整预算数</t>
  </si>
  <si>
    <t>预计完成数</t>
  </si>
  <si>
    <t>一、政府性基金预算收入</t>
  </si>
  <si>
    <t>农业土地开发资金收入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</si>
  <si>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</si>
  <si>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</si>
  <si>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</si>
  <si>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</si>
  <si>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</si>
  <si>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</si>
  <si>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</si>
  <si>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</si>
  <si>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</si>
  <si>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</si>
  <si>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</si>
  <si>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二、上级补助收入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</si>
  <si>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</si>
  <si>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</si>
  <si>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</si>
  <si>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</si>
  <si>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</si>
  <si>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</si>
  <si>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</si>
  <si>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五、调入资金</t>
  </si>
  <si>
    <t>调入政府性基金预算资金</t>
  </si>
  <si>
    <t>收入合计</t>
  </si>
  <si>
    <t>一、政府性基金预算支出</t>
  </si>
  <si>
    <t>文化旅游体育与传媒支出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</si>
  <si>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</si>
  <si>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</si>
  <si>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</si>
  <si>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>社会保障和就业支出</t>
  </si>
  <si>
    <t xml:space="preserve">  大中型水库移民后期扶持基金支出</t>
  </si>
  <si>
    <r>
      <rPr>
        <sz val="11.5"/>
        <rFont val="宋体"/>
        <family val="3"/>
        <charset val="134"/>
        <scheme val="minor"/>
      </rPr>
      <t xml:space="preserve">    </t>
    </r>
    <r>
      <rPr>
        <sz val="11.5"/>
        <rFont val="宋体"/>
        <family val="3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</si>
  <si>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</si>
  <si>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</si>
  <si>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</si>
  <si>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</si>
  <si>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>城乡社区支出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</si>
  <si>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</si>
  <si>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</si>
  <si>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</si>
  <si>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</si>
  <si>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</si>
  <si>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</si>
  <si>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</si>
  <si>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</si>
  <si>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</si>
  <si>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</si>
  <si>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</si>
  <si>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</si>
  <si>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</si>
  <si>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</si>
  <si>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</si>
  <si>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</si>
  <si>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</si>
  <si>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>农林水支出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</si>
  <si>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</si>
  <si>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</si>
  <si>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</si>
  <si>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</si>
  <si>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>交通运输支出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</si>
  <si>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</si>
  <si>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</si>
  <si>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</si>
  <si>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</si>
  <si>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</si>
  <si>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>其他支出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</si>
  <si>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</si>
  <si>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</si>
  <si>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</si>
  <si>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</si>
  <si>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</si>
  <si>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</si>
  <si>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</si>
  <si>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</si>
  <si>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</si>
  <si>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</si>
  <si>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</si>
  <si>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</si>
  <si>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</si>
  <si>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</si>
  <si>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</si>
  <si>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</si>
  <si>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>债务发行费用支出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</si>
  <si>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</si>
  <si>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</si>
  <si>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</si>
  <si>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</si>
  <si>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</si>
  <si>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</si>
  <si>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</si>
  <si>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</si>
  <si>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</si>
  <si>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</si>
  <si>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</si>
  <si>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</si>
  <si>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>二、上解上级支出</t>
  </si>
  <si>
    <t xml:space="preserve">    政府性基金上解支出</t>
  </si>
  <si>
    <t>三、债务还本支出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</si>
  <si>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</si>
  <si>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</si>
  <si>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</si>
  <si>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</si>
  <si>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</si>
  <si>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支出合计</t>
  </si>
  <si>
    <t>址山镇2021年政府性基金预算支出调整表</t>
    <phoneticPr fontId="13" type="noConversion"/>
  </si>
  <si>
    <t>址山镇2021年政府性基金预算收入调整表</t>
    <phoneticPr fontId="13" type="noConversion"/>
  </si>
  <si>
    <t>国有土地使用权出让收入</t>
    <phoneticPr fontId="13" type="noConversion"/>
  </si>
  <si>
    <t>附件4</t>
    <phoneticPr fontId="13" type="noConversion"/>
  </si>
  <si>
    <t>附件5</t>
    <phoneticPr fontId="1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</si>
</sst>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_ "/>
  </numFmts>
  <fonts count="14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1.5"/>
      <name val="宋体"/>
      <family val="3"/>
      <charset val="134"/>
    </font>
    <font>
      <b/>
      <sz val="11.5"/>
      <name val="宋体"/>
      <family val="3"/>
      <charset val="134"/>
      <scheme val="minor"/>
    </font>
    <font>
      <sz val="11.5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.5"/>
      <name val="宋体"/>
      <family val="3"/>
      <charset val="134"/>
    </font>
    <font>
      <b/>
      <sz val="11.5"/>
      <name val="黑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6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176" fontId="5" fillId="0" borderId="2" xfId="1" applyNumberFormat="1" applyFont="1" applyFill="1" applyBorder="1" applyAlignment="1">
      <alignment horizontal="right" vertical="center" wrapText="1"/>
    </xf>
    <xf numFmtId="176" fontId="5" fillId="0" borderId="1" xfId="1" applyNumberFormat="1" applyFont="1" applyFill="1" applyBorder="1" applyAlignment="1">
      <alignment horizontal="right" vertical="center" wrapText="1"/>
    </xf>
    <xf numFmtId="41" fontId="5" fillId="0" borderId="1" xfId="1" applyNumberFormat="1" applyFont="1" applyFill="1" applyBorder="1" applyAlignment="1">
      <alignment horizontal="right" vertical="center" wrapText="1"/>
    </xf>
    <xf numFmtId="176" fontId="9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0" fillId="0" borderId="0" xfId="2" applyNumberFormat="1" applyFont="1" applyFill="1" applyAlignment="1">
      <alignment horizontal="right" vertical="center"/>
    </xf>
    <xf numFmtId="176" fontId="9" fillId="0" borderId="0" xfId="2" applyNumberFormat="1" applyFont="1" applyFill="1" applyAlignment="1">
      <alignment horizontal="right" vertical="center"/>
    </xf>
    <xf numFmtId="176" fontId="8" fillId="0" borderId="5" xfId="0" applyNumberFormat="1" applyFont="1" applyBorder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6" fontId="11" fillId="0" borderId="0" xfId="2" applyNumberFormat="1" applyFont="1" applyFill="1" applyAlignment="1">
      <alignment horizontal="right" vertical="center"/>
    </xf>
    <xf numFmtId="176" fontId="8" fillId="0" borderId="0" xfId="0" applyNumberFormat="1" applyFont="1" applyBorder="1" applyAlignment="1">
      <alignment vertical="center" wrapText="1"/>
    </xf>
    <xf numFmtId="0" fontId="4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176" fontId="0" fillId="2" borderId="0" xfId="0" applyNumberFormat="1" applyFill="1" applyAlignment="1">
      <alignment horizontal="right" vertical="center"/>
    </xf>
    <xf numFmtId="0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 wrapText="1"/>
    </xf>
    <xf numFmtId="176" fontId="6" fillId="2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vertical="center" wrapText="1"/>
    </xf>
    <xf numFmtId="176" fontId="7" fillId="2" borderId="1" xfId="1" applyNumberFormat="1" applyFont="1" applyFill="1" applyBorder="1" applyAlignment="1">
      <alignment horizontal="right" vertical="center"/>
    </xf>
    <xf numFmtId="176" fontId="7" fillId="2" borderId="1" xfId="1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6" fillId="2" borderId="4" xfId="1" applyNumberFormat="1" applyFont="1" applyFill="1" applyBorder="1" applyAlignment="1">
      <alignment horizontal="right"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topLeftCell="A14" workbookViewId="0"/>
  </sheetViews>
  <sheetFormatPr defaultColWidth="11.375" defaultRowHeight="13.5"/>
  <cols>
    <col min="1" max="1" width="10.75" style="4" customWidth="1"/>
    <col min="2" max="2" width="25.75" style="4" customWidth="1"/>
    <col min="3" max="3" width="12.375" style="5" customWidth="1"/>
    <col min="4" max="4" width="11.875" style="13" customWidth="1"/>
    <col min="5" max="5" width="11.875" style="34" bestFit="1" customWidth="1"/>
    <col min="6" max="16384" width="11.375" style="4"/>
  </cols>
  <sheetData>
    <row r="1" spans="1:5" ht="14.25">
      <c r="A1" s="6" t="s">
        <v>113</v>
      </c>
    </row>
    <row r="2" spans="1:5" ht="25.5">
      <c r="A2" s="40" t="s">
        <v>111</v>
      </c>
      <c r="B2" s="40"/>
      <c r="C2" s="40"/>
      <c r="D2" s="40"/>
      <c r="E2" s="40"/>
    </row>
    <row r="3" spans="1:5" ht="17.25" customHeight="1">
      <c r="E3" s="35" t="s">
        <v>0</v>
      </c>
    </row>
    <row r="4" spans="1:5" s="11" customFormat="1" ht="33" customHeight="1">
      <c r="A4" s="7" t="s">
        <v>1</v>
      </c>
      <c r="B4" s="7" t="s">
        <v>2</v>
      </c>
      <c r="C4" s="8" t="s">
        <v>3</v>
      </c>
      <c r="D4" s="8" t="s">
        <v>4</v>
      </c>
      <c r="E4" s="8" t="s">
        <v>5</v>
      </c>
    </row>
    <row r="5" spans="1:5" s="12" customFormat="1" ht="25.5" customHeight="1">
      <c r="A5" s="14" t="s">
        <v>6</v>
      </c>
      <c r="B5" s="15"/>
      <c r="C5" s="27">
        <f>C6+C7+C13+C16+C17+C18</f>
        <v>1450</v>
      </c>
      <c r="D5" s="27">
        <f>D6+D7+D13+D16+D17+D18</f>
        <v>1200</v>
      </c>
      <c r="E5" s="28">
        <f>SUM(C5:D5)</f>
        <v>2650</v>
      </c>
    </row>
    <row r="6" spans="1:5" s="12" customFormat="1" ht="25.5" customHeight="1">
      <c r="A6" s="16">
        <v>1030147</v>
      </c>
      <c r="B6" s="17" t="s">
        <v>7</v>
      </c>
      <c r="C6" s="28"/>
      <c r="D6" s="29"/>
      <c r="E6" s="28"/>
    </row>
    <row r="7" spans="1:5" s="12" customFormat="1" ht="25.5" customHeight="1">
      <c r="A7" s="16">
        <v>1030148</v>
      </c>
      <c r="B7" s="17" t="s">
        <v>112</v>
      </c>
      <c r="C7" s="28">
        <v>1000</v>
      </c>
      <c r="D7" s="29">
        <v>1200</v>
      </c>
      <c r="E7" s="28">
        <f>SUM(C7:D7)</f>
        <v>2200</v>
      </c>
    </row>
    <row r="8" spans="1:5" ht="25.5" customHeight="1">
      <c r="A8" s="18">
        <v>103014801</v>
      </c>
      <c r="B8" s="19" t="s">
        <v>8</v>
      </c>
      <c r="C8" s="30">
        <v>1000</v>
      </c>
      <c r="D8" s="31">
        <v>1200</v>
      </c>
      <c r="E8" s="30">
        <f>SUM(C8:D8)</f>
        <v>2200</v>
      </c>
    </row>
    <row r="9" spans="1:5" ht="25.5" hidden="1" customHeight="1">
      <c r="A9" s="18">
        <v>103014802</v>
      </c>
      <c r="B9" s="19" t="s">
        <v>9</v>
      </c>
      <c r="C9" s="31"/>
      <c r="D9" s="31"/>
      <c r="E9" s="30"/>
    </row>
    <row r="10" spans="1:5" s="6" customFormat="1" ht="25.5" hidden="1" customHeight="1">
      <c r="A10" s="18">
        <v>103014803</v>
      </c>
      <c r="B10" s="19" t="s">
        <v>10</v>
      </c>
      <c r="C10" s="31"/>
      <c r="D10" s="31"/>
      <c r="E10" s="30"/>
    </row>
    <row r="11" spans="1:5" s="6" customFormat="1" ht="40.5" customHeight="1">
      <c r="A11" s="18">
        <v>103014898</v>
      </c>
      <c r="B11" s="20" t="s">
        <v>11</v>
      </c>
      <c r="C11" s="30"/>
      <c r="D11" s="31"/>
      <c r="E11" s="30"/>
    </row>
    <row r="12" spans="1:5" s="6" customFormat="1" ht="25.5" hidden="1" customHeight="1">
      <c r="A12" s="18">
        <v>103014899</v>
      </c>
      <c r="B12" s="19" t="s">
        <v>12</v>
      </c>
      <c r="C12" s="31"/>
      <c r="D12" s="31"/>
      <c r="E12" s="30"/>
    </row>
    <row r="13" spans="1:5" s="12" customFormat="1" ht="25.5" customHeight="1">
      <c r="A13" s="16">
        <v>1030155</v>
      </c>
      <c r="B13" s="17" t="s">
        <v>13</v>
      </c>
      <c r="C13" s="28"/>
      <c r="D13" s="29"/>
      <c r="E13" s="28"/>
    </row>
    <row r="14" spans="1:5" ht="25.5" customHeight="1">
      <c r="A14" s="18">
        <v>103015501</v>
      </c>
      <c r="B14" s="19" t="s">
        <v>14</v>
      </c>
      <c r="C14" s="30"/>
      <c r="D14" s="31"/>
      <c r="E14" s="30"/>
    </row>
    <row r="15" spans="1:5" ht="25.5" customHeight="1">
      <c r="A15" s="18">
        <v>103015502</v>
      </c>
      <c r="B15" s="19" t="s">
        <v>15</v>
      </c>
      <c r="C15" s="30"/>
      <c r="D15" s="31"/>
      <c r="E15" s="30"/>
    </row>
    <row r="16" spans="1:5" s="12" customFormat="1" ht="25.5" customHeight="1">
      <c r="A16" s="16">
        <v>1030156</v>
      </c>
      <c r="B16" s="17" t="s">
        <v>16</v>
      </c>
      <c r="C16" s="28"/>
      <c r="D16" s="29"/>
      <c r="E16" s="28"/>
    </row>
    <row r="17" spans="1:5" s="12" customFormat="1" ht="25.5" customHeight="1">
      <c r="A17" s="16">
        <v>1030178</v>
      </c>
      <c r="B17" s="17" t="s">
        <v>17</v>
      </c>
      <c r="C17" s="28">
        <v>450</v>
      </c>
      <c r="D17" s="29"/>
      <c r="E17" s="28">
        <v>450</v>
      </c>
    </row>
    <row r="18" spans="1:5" s="12" customFormat="1" ht="41.25" customHeight="1">
      <c r="A18" s="16">
        <v>1030180</v>
      </c>
      <c r="B18" s="21" t="s">
        <v>18</v>
      </c>
      <c r="C18" s="29"/>
      <c r="D18" s="29"/>
      <c r="E18" s="28"/>
    </row>
    <row r="19" spans="1:5" s="12" customFormat="1" ht="25.5" customHeight="1">
      <c r="A19" s="17" t="s">
        <v>19</v>
      </c>
      <c r="B19" s="17"/>
      <c r="C19" s="28">
        <f>C20</f>
        <v>0</v>
      </c>
      <c r="D19" s="29">
        <v>1494</v>
      </c>
      <c r="E19" s="28">
        <f>SUM(C19:D19)</f>
        <v>1494</v>
      </c>
    </row>
    <row r="20" spans="1:5" ht="25.5" customHeight="1">
      <c r="A20" s="18">
        <v>11004</v>
      </c>
      <c r="B20" s="19" t="s">
        <v>20</v>
      </c>
      <c r="C20" s="32"/>
      <c r="D20" s="31">
        <v>1494</v>
      </c>
      <c r="E20" s="30">
        <f t="shared" ref="E20:E21" si="0">SUM(C20:D20)</f>
        <v>1494</v>
      </c>
    </row>
    <row r="21" spans="1:5" ht="25.5" customHeight="1">
      <c r="A21" s="18">
        <v>1100401</v>
      </c>
      <c r="B21" s="19" t="s">
        <v>21</v>
      </c>
      <c r="C21" s="32"/>
      <c r="D21" s="31">
        <v>1494</v>
      </c>
      <c r="E21" s="30">
        <f t="shared" si="0"/>
        <v>1494</v>
      </c>
    </row>
    <row r="22" spans="1:5" ht="25.5" hidden="1" customHeight="1">
      <c r="A22" s="18">
        <v>1100403</v>
      </c>
      <c r="B22" s="19" t="s">
        <v>22</v>
      </c>
      <c r="C22" s="31">
        <v>0</v>
      </c>
      <c r="D22" s="31"/>
      <c r="E22" s="30"/>
    </row>
    <row r="23" spans="1:5" s="12" customFormat="1" ht="25.5" customHeight="1">
      <c r="A23" s="16" t="s">
        <v>23</v>
      </c>
      <c r="B23" s="16"/>
      <c r="C23" s="33">
        <f>C24</f>
        <v>0</v>
      </c>
      <c r="D23" s="29"/>
      <c r="E23" s="28"/>
    </row>
    <row r="24" spans="1:5" ht="25.5" customHeight="1">
      <c r="A24" s="18">
        <v>1100802</v>
      </c>
      <c r="B24" s="19" t="s">
        <v>24</v>
      </c>
      <c r="C24" s="32">
        <v>0</v>
      </c>
      <c r="D24" s="31"/>
      <c r="E24" s="30"/>
    </row>
    <row r="25" spans="1:5" s="12" customFormat="1" ht="25.5" customHeight="1">
      <c r="A25" s="16" t="s">
        <v>25</v>
      </c>
      <c r="B25" s="17"/>
      <c r="C25" s="33">
        <f>C26</f>
        <v>0</v>
      </c>
      <c r="D25" s="29"/>
      <c r="E25" s="28"/>
    </row>
    <row r="26" spans="1:5" s="6" customFormat="1" ht="25.5" customHeight="1">
      <c r="A26" s="18">
        <v>1101102</v>
      </c>
      <c r="B26" s="19" t="s">
        <v>26</v>
      </c>
      <c r="C26" s="32"/>
      <c r="D26" s="31"/>
      <c r="E26" s="30"/>
    </row>
    <row r="27" spans="1:5" s="6" customFormat="1" ht="25.5" hidden="1" customHeight="1">
      <c r="A27" s="16" t="s">
        <v>27</v>
      </c>
      <c r="B27" s="22"/>
      <c r="C27" s="29">
        <f>C28</f>
        <v>0</v>
      </c>
      <c r="D27" s="29"/>
      <c r="E27" s="28"/>
    </row>
    <row r="28" spans="1:5" s="6" customFormat="1" ht="25.5" hidden="1" customHeight="1">
      <c r="A28" s="18">
        <v>1100902</v>
      </c>
      <c r="B28" s="19" t="s">
        <v>28</v>
      </c>
      <c r="C28" s="31">
        <v>0</v>
      </c>
      <c r="D28" s="31"/>
      <c r="E28" s="30"/>
    </row>
    <row r="29" spans="1:5" s="12" customFormat="1" ht="25.5" customHeight="1">
      <c r="A29" s="41" t="s">
        <v>29</v>
      </c>
      <c r="B29" s="42"/>
      <c r="C29" s="33">
        <f>C5+C19+C23+C25</f>
        <v>1450</v>
      </c>
      <c r="D29" s="29">
        <f>D5+D19</f>
        <v>2694</v>
      </c>
      <c r="E29" s="28">
        <f>SUM(C29:D29)</f>
        <v>4144</v>
      </c>
    </row>
    <row r="30" spans="1:5" s="12" customFormat="1" ht="14.25">
      <c r="A30" s="10"/>
      <c r="B30" s="10"/>
      <c r="C30" s="10"/>
      <c r="D30" s="10"/>
      <c r="E30" s="36"/>
    </row>
    <row r="31" spans="1:5" ht="14.25">
      <c r="A31" s="23"/>
      <c r="B31" s="23"/>
      <c r="C31" s="23"/>
      <c r="D31" s="23"/>
      <c r="E31" s="37"/>
    </row>
    <row r="32" spans="1:5">
      <c r="B32" s="24"/>
      <c r="C32" s="25"/>
      <c r="D32" s="26"/>
      <c r="E32" s="38"/>
    </row>
  </sheetData>
  <mergeCells count="2">
    <mergeCell ref="A2:E2"/>
    <mergeCell ref="A29:B29"/>
  </mergeCells>
  <phoneticPr fontId="13" type="noConversion"/>
  <printOptions horizontalCentered="1"/>
  <pageMargins left="0.511811023622047" right="0.511811023622047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89"/>
  <sheetViews>
    <sheetView workbookViewId="0">
      <selection activeCell="F10" sqref="F10"/>
    </sheetView>
  </sheetViews>
  <sheetFormatPr defaultColWidth="9" defaultRowHeight="13.5"/>
  <cols>
    <col min="1" max="1" width="10.25" style="4" customWidth="1"/>
    <col min="2" max="2" width="36.875" style="4" customWidth="1"/>
    <col min="3" max="3" width="12.5" style="5" customWidth="1"/>
    <col min="4" max="4" width="11.375" style="5" customWidth="1"/>
    <col min="5" max="5" width="10.75" style="5" customWidth="1"/>
    <col min="6" max="16384" width="9" style="4"/>
  </cols>
  <sheetData>
    <row r="1" spans="1:5" ht="14.25">
      <c r="A1" s="43" t="s">
        <v>114</v>
      </c>
      <c r="B1" s="44"/>
      <c r="C1" s="45"/>
      <c r="D1" s="45"/>
      <c r="E1" s="45"/>
    </row>
    <row r="2" spans="1:5" ht="25.5">
      <c r="A2" s="46" t="s">
        <v>110</v>
      </c>
      <c r="B2" s="46"/>
      <c r="C2" s="46"/>
      <c r="D2" s="46"/>
      <c r="E2" s="47"/>
    </row>
    <row r="3" spans="1:5" ht="15" customHeight="1">
      <c r="A3" s="44"/>
      <c r="B3" s="44"/>
      <c r="C3" s="45"/>
      <c r="D3" s="45"/>
      <c r="E3" s="45" t="s">
        <v>0</v>
      </c>
    </row>
    <row r="4" spans="1:5" s="1" customFormat="1" ht="29.25" customHeight="1">
      <c r="A4" s="48" t="s">
        <v>1</v>
      </c>
      <c r="B4" s="48" t="s">
        <v>2</v>
      </c>
      <c r="C4" s="49" t="s">
        <v>3</v>
      </c>
      <c r="D4" s="49" t="s">
        <v>4</v>
      </c>
      <c r="E4" s="49" t="s">
        <v>5</v>
      </c>
    </row>
    <row r="5" spans="1:5" s="2" customFormat="1" ht="27" customHeight="1">
      <c r="A5" s="50" t="s">
        <v>30</v>
      </c>
      <c r="B5" s="51"/>
      <c r="C5" s="52">
        <f>C6+C10+C19+C37+C43+C62+C67+C49</f>
        <v>1450</v>
      </c>
      <c r="D5" s="52">
        <f>D6+D10+D19+D37+D43+D62+D67+D49</f>
        <v>2694</v>
      </c>
      <c r="E5" s="53">
        <f t="shared" ref="E5" si="0">SUM(C5:D5)</f>
        <v>4144</v>
      </c>
    </row>
    <row r="6" spans="1:5" s="2" customFormat="1" ht="27" customHeight="1">
      <c r="A6" s="50">
        <v>207</v>
      </c>
      <c r="B6" s="51" t="s">
        <v>31</v>
      </c>
      <c r="C6" s="52">
        <f>C7</f>
        <v>0</v>
      </c>
      <c r="D6" s="52">
        <f>D7</f>
        <v>0</v>
      </c>
      <c r="E6" s="52">
        <f>E7</f>
        <v>0</v>
      </c>
    </row>
    <row r="7" spans="1:5" s="2" customFormat="1" ht="27" customHeight="1">
      <c r="A7" s="50">
        <v>20707</v>
      </c>
      <c r="B7" s="51" t="s">
        <v>32</v>
      </c>
      <c r="C7" s="52">
        <f>C8+C9</f>
        <v>0</v>
      </c>
      <c r="D7" s="52">
        <f>D8+D9</f>
        <v>0</v>
      </c>
      <c r="E7" s="52">
        <f>E8+E9</f>
        <v>0</v>
      </c>
    </row>
    <row r="8" spans="1:5" s="3" customFormat="1" ht="27" hidden="1" customHeight="1">
      <c r="A8" s="54">
        <v>2070702</v>
      </c>
      <c r="B8" s="55" t="s">
        <v>33</v>
      </c>
      <c r="C8" s="56"/>
      <c r="D8" s="56"/>
      <c r="E8" s="53"/>
    </row>
    <row r="9" spans="1:5" s="3" customFormat="1" ht="27" customHeight="1">
      <c r="A9" s="54">
        <v>2070799</v>
      </c>
      <c r="B9" s="55" t="s">
        <v>34</v>
      </c>
      <c r="C9" s="56">
        <v>0</v>
      </c>
      <c r="D9" s="56">
        <v>0</v>
      </c>
      <c r="E9" s="57">
        <v>0</v>
      </c>
    </row>
    <row r="10" spans="1:5" s="2" customFormat="1" ht="27" customHeight="1">
      <c r="A10" s="50">
        <v>208</v>
      </c>
      <c r="B10" s="51" t="s">
        <v>35</v>
      </c>
      <c r="C10" s="52">
        <f>C11+C15</f>
        <v>0</v>
      </c>
      <c r="D10" s="52">
        <v>0</v>
      </c>
      <c r="E10" s="53">
        <v>0</v>
      </c>
    </row>
    <row r="11" spans="1:5" s="2" customFormat="1" ht="27" customHeight="1">
      <c r="A11" s="50">
        <v>20822</v>
      </c>
      <c r="B11" s="51" t="s">
        <v>36</v>
      </c>
      <c r="C11" s="52">
        <f>C12+C13+C14</f>
        <v>0</v>
      </c>
      <c r="D11" s="52">
        <v>0</v>
      </c>
      <c r="E11" s="53">
        <v>0</v>
      </c>
    </row>
    <row r="12" spans="1:5" s="3" customFormat="1" ht="27" hidden="1" customHeight="1">
      <c r="A12" s="54">
        <v>2082201</v>
      </c>
      <c r="B12" s="55" t="s">
        <v>37</v>
      </c>
      <c r="C12" s="56">
        <v>0</v>
      </c>
      <c r="D12" s="56">
        <v>0</v>
      </c>
      <c r="E12" s="57">
        <v>0</v>
      </c>
    </row>
    <row r="13" spans="1:5" s="3" customFormat="1" ht="27" hidden="1" customHeight="1">
      <c r="A13" s="54">
        <v>2082202</v>
      </c>
      <c r="B13" s="55" t="s">
        <v>38</v>
      </c>
      <c r="C13" s="56">
        <v>0</v>
      </c>
      <c r="D13" s="56">
        <v>0</v>
      </c>
      <c r="E13" s="57">
        <v>0</v>
      </c>
    </row>
    <row r="14" spans="1:5" s="3" customFormat="1" ht="27" hidden="1" customHeight="1">
      <c r="A14" s="54">
        <v>2082299</v>
      </c>
      <c r="B14" s="55" t="s">
        <v>39</v>
      </c>
      <c r="C14" s="56"/>
      <c r="D14" s="56"/>
      <c r="E14" s="53"/>
    </row>
    <row r="15" spans="1:5" s="2" customFormat="1" ht="27" customHeight="1">
      <c r="A15" s="50">
        <v>20823</v>
      </c>
      <c r="B15" s="51" t="s">
        <v>40</v>
      </c>
      <c r="C15" s="52">
        <f>C16+C17+C18</f>
        <v>0</v>
      </c>
      <c r="D15" s="52">
        <v>0</v>
      </c>
      <c r="E15" s="53">
        <v>0</v>
      </c>
    </row>
    <row r="16" spans="1:5" s="3" customFormat="1" ht="27" hidden="1" customHeight="1">
      <c r="A16" s="54">
        <v>2082301</v>
      </c>
      <c r="B16" s="55" t="s">
        <v>37</v>
      </c>
      <c r="C16" s="56"/>
      <c r="D16" s="56"/>
      <c r="E16" s="53"/>
    </row>
    <row r="17" spans="1:5" s="3" customFormat="1" ht="27" hidden="1" customHeight="1">
      <c r="A17" s="54">
        <v>2082302</v>
      </c>
      <c r="B17" s="55" t="s">
        <v>38</v>
      </c>
      <c r="C17" s="56"/>
      <c r="D17" s="56"/>
      <c r="E17" s="53"/>
    </row>
    <row r="18" spans="1:5" s="3" customFormat="1" ht="27" hidden="1" customHeight="1">
      <c r="A18" s="54">
        <v>2082399</v>
      </c>
      <c r="B18" s="55" t="s">
        <v>41</v>
      </c>
      <c r="C18" s="56">
        <v>0</v>
      </c>
      <c r="D18" s="56">
        <v>0</v>
      </c>
      <c r="E18" s="57">
        <v>0</v>
      </c>
    </row>
    <row r="19" spans="1:5" s="2" customFormat="1" ht="27" customHeight="1">
      <c r="A19" s="50">
        <v>212</v>
      </c>
      <c r="B19" s="51" t="s">
        <v>42</v>
      </c>
      <c r="C19" s="52">
        <f>C20+C28+C29+C33</f>
        <v>1450</v>
      </c>
      <c r="D19" s="52">
        <f>D20+D28+D29+D33</f>
        <v>2684</v>
      </c>
      <c r="E19" s="53">
        <f t="shared" ref="E19:E20" si="1">SUM(C19:D19)</f>
        <v>4134</v>
      </c>
    </row>
    <row r="20" spans="1:5" s="2" customFormat="1" ht="27" customHeight="1">
      <c r="A20" s="50">
        <v>21208</v>
      </c>
      <c r="B20" s="51" t="s">
        <v>43</v>
      </c>
      <c r="C20" s="52">
        <f>SUM(C21:C27)</f>
        <v>1000</v>
      </c>
      <c r="D20" s="52">
        <f>SUM(D21:D27)</f>
        <v>2684</v>
      </c>
      <c r="E20" s="53">
        <f t="shared" si="1"/>
        <v>3684</v>
      </c>
    </row>
    <row r="21" spans="1:5" s="3" customFormat="1" ht="27" customHeight="1">
      <c r="A21" s="54">
        <v>2120801</v>
      </c>
      <c r="B21" s="55" t="s">
        <v>44</v>
      </c>
      <c r="C21" s="56">
        <v>0</v>
      </c>
      <c r="D21" s="56">
        <v>60</v>
      </c>
      <c r="E21" s="57">
        <f>SUM(C21:D21)</f>
        <v>60</v>
      </c>
    </row>
    <row r="22" spans="1:5" s="3" customFormat="1" ht="27" hidden="1" customHeight="1">
      <c r="A22" s="54">
        <v>2120802</v>
      </c>
      <c r="B22" s="55" t="s">
        <v>45</v>
      </c>
      <c r="C22" s="56">
        <v>0</v>
      </c>
      <c r="D22" s="56">
        <v>0</v>
      </c>
      <c r="E22" s="57">
        <v>0</v>
      </c>
    </row>
    <row r="23" spans="1:5" s="3" customFormat="1" ht="27" hidden="1" customHeight="1">
      <c r="A23" s="54">
        <v>2120803</v>
      </c>
      <c r="B23" s="55" t="s">
        <v>46</v>
      </c>
      <c r="C23" s="56">
        <v>0</v>
      </c>
      <c r="D23" s="56">
        <v>0</v>
      </c>
      <c r="E23" s="57">
        <v>0</v>
      </c>
    </row>
    <row r="24" spans="1:5" s="3" customFormat="1" ht="27" customHeight="1">
      <c r="A24" s="54">
        <v>2120804</v>
      </c>
      <c r="B24" s="55" t="s">
        <v>47</v>
      </c>
      <c r="C24" s="56">
        <v>0</v>
      </c>
      <c r="D24" s="56">
        <f>139+25</f>
        <v>164</v>
      </c>
      <c r="E24" s="57">
        <f>SUM(C24:D24)</f>
        <v>164</v>
      </c>
    </row>
    <row r="25" spans="1:5" s="3" customFormat="1" ht="27" hidden="1" customHeight="1">
      <c r="A25" s="54">
        <v>2120805</v>
      </c>
      <c r="B25" s="55" t="s">
        <v>48</v>
      </c>
      <c r="C25" s="56"/>
      <c r="D25" s="56"/>
      <c r="E25" s="57"/>
    </row>
    <row r="26" spans="1:5" s="3" customFormat="1" ht="27" customHeight="1">
      <c r="A26" s="54">
        <v>2120806</v>
      </c>
      <c r="B26" s="55" t="s">
        <v>49</v>
      </c>
      <c r="C26" s="56">
        <v>63</v>
      </c>
      <c r="D26" s="56">
        <v>0</v>
      </c>
      <c r="E26" s="57">
        <v>63</v>
      </c>
    </row>
    <row r="27" spans="1:5" s="3" customFormat="1" ht="27" customHeight="1">
      <c r="A27" s="54">
        <v>2120899</v>
      </c>
      <c r="B27" s="55" t="s">
        <v>50</v>
      </c>
      <c r="C27" s="56">
        <v>937</v>
      </c>
      <c r="D27" s="56">
        <v>2460</v>
      </c>
      <c r="E27" s="57">
        <f>SUM(C27:D27)</f>
        <v>3397</v>
      </c>
    </row>
    <row r="28" spans="1:5" s="2" customFormat="1" ht="27" customHeight="1">
      <c r="A28" s="50">
        <v>21211</v>
      </c>
      <c r="B28" s="51" t="s">
        <v>51</v>
      </c>
      <c r="C28" s="52">
        <v>0</v>
      </c>
      <c r="D28" s="52">
        <v>0</v>
      </c>
      <c r="E28" s="53">
        <v>0</v>
      </c>
    </row>
    <row r="29" spans="1:5" s="2" customFormat="1" ht="27" customHeight="1">
      <c r="A29" s="50">
        <v>21213</v>
      </c>
      <c r="B29" s="51" t="s">
        <v>52</v>
      </c>
      <c r="C29" s="52">
        <f>C30+C31+C32</f>
        <v>0</v>
      </c>
      <c r="D29" s="52">
        <v>0</v>
      </c>
      <c r="E29" s="53">
        <v>0</v>
      </c>
    </row>
    <row r="30" spans="1:5" s="3" customFormat="1" ht="27" hidden="1" customHeight="1">
      <c r="A30" s="54">
        <v>2121301</v>
      </c>
      <c r="B30" s="55" t="s">
        <v>53</v>
      </c>
      <c r="C30" s="56"/>
      <c r="D30" s="56"/>
      <c r="E30" s="53"/>
    </row>
    <row r="31" spans="1:5" s="3" customFormat="1" ht="27" hidden="1" customHeight="1">
      <c r="A31" s="54">
        <v>2121302</v>
      </c>
      <c r="B31" s="55" t="s">
        <v>54</v>
      </c>
      <c r="C31" s="56">
        <v>0</v>
      </c>
      <c r="D31" s="56">
        <v>0</v>
      </c>
      <c r="E31" s="57">
        <v>0</v>
      </c>
    </row>
    <row r="32" spans="1:5" s="3" customFormat="1" ht="27" hidden="1" customHeight="1">
      <c r="A32" s="54">
        <v>2121399</v>
      </c>
      <c r="B32" s="55" t="s">
        <v>55</v>
      </c>
      <c r="C32" s="56">
        <v>0</v>
      </c>
      <c r="D32" s="56">
        <v>0</v>
      </c>
      <c r="E32" s="57">
        <v>0</v>
      </c>
    </row>
    <row r="33" spans="1:5" s="2" customFormat="1" ht="27" customHeight="1">
      <c r="A33" s="50">
        <v>21214</v>
      </c>
      <c r="B33" s="51" t="s">
        <v>56</v>
      </c>
      <c r="C33" s="52">
        <f>C34+C35+C36</f>
        <v>450</v>
      </c>
      <c r="D33" s="52">
        <v>0</v>
      </c>
      <c r="E33" s="53">
        <f>SUM(C33:D33)</f>
        <v>450</v>
      </c>
    </row>
    <row r="34" spans="1:5" s="3" customFormat="1" ht="27" hidden="1" customHeight="1">
      <c r="A34" s="54">
        <v>2121401</v>
      </c>
      <c r="B34" s="55" t="s">
        <v>57</v>
      </c>
      <c r="C34" s="56">
        <v>0</v>
      </c>
      <c r="D34" s="56">
        <v>0</v>
      </c>
      <c r="E34" s="57">
        <v>0</v>
      </c>
    </row>
    <row r="35" spans="1:5" s="3" customFormat="1" ht="27" hidden="1" customHeight="1">
      <c r="A35" s="54">
        <v>2121402</v>
      </c>
      <c r="B35" s="55" t="s">
        <v>58</v>
      </c>
      <c r="C35" s="56">
        <v>0</v>
      </c>
      <c r="D35" s="56">
        <v>0</v>
      </c>
      <c r="E35" s="57">
        <v>0</v>
      </c>
    </row>
    <row r="36" spans="1:5" s="3" customFormat="1" ht="27" customHeight="1">
      <c r="A36" s="54">
        <v>2121499</v>
      </c>
      <c r="B36" s="55" t="s">
        <v>59</v>
      </c>
      <c r="C36" s="56">
        <v>450</v>
      </c>
      <c r="D36" s="56">
        <v>0</v>
      </c>
      <c r="E36" s="57">
        <v>450</v>
      </c>
    </row>
    <row r="37" spans="1:5" s="2" customFormat="1" ht="27" customHeight="1">
      <c r="A37" s="50">
        <v>213</v>
      </c>
      <c r="B37" s="51" t="s">
        <v>60</v>
      </c>
      <c r="C37" s="52">
        <f>C38+C41</f>
        <v>0</v>
      </c>
      <c r="D37" s="52">
        <v>0</v>
      </c>
      <c r="E37" s="53">
        <v>0</v>
      </c>
    </row>
    <row r="38" spans="1:5" s="2" customFormat="1" ht="27" customHeight="1">
      <c r="A38" s="50">
        <v>21366</v>
      </c>
      <c r="B38" s="51" t="s">
        <v>61</v>
      </c>
      <c r="C38" s="52">
        <f>C39+C40</f>
        <v>0</v>
      </c>
      <c r="D38" s="52">
        <v>0</v>
      </c>
      <c r="E38" s="53">
        <v>0</v>
      </c>
    </row>
    <row r="39" spans="1:5" s="3" customFormat="1" ht="27" hidden="1" customHeight="1">
      <c r="A39" s="54">
        <v>2136601</v>
      </c>
      <c r="B39" s="55" t="s">
        <v>38</v>
      </c>
      <c r="C39" s="56"/>
      <c r="D39" s="56"/>
      <c r="E39" s="53"/>
    </row>
    <row r="40" spans="1:5" s="2" customFormat="1" ht="27" hidden="1" customHeight="1">
      <c r="A40" s="54">
        <v>2136699</v>
      </c>
      <c r="B40" s="55" t="s">
        <v>62</v>
      </c>
      <c r="C40" s="56">
        <v>0</v>
      </c>
      <c r="D40" s="56">
        <v>0</v>
      </c>
      <c r="E40" s="57">
        <v>0</v>
      </c>
    </row>
    <row r="41" spans="1:5" s="2" customFormat="1" ht="27" customHeight="1">
      <c r="A41" s="50">
        <v>21369</v>
      </c>
      <c r="B41" s="51" t="s">
        <v>63</v>
      </c>
      <c r="C41" s="52">
        <f>C42</f>
        <v>0</v>
      </c>
      <c r="D41" s="52">
        <v>0</v>
      </c>
      <c r="E41" s="53">
        <v>0</v>
      </c>
    </row>
    <row r="42" spans="1:5" s="3" customFormat="1" ht="27" hidden="1" customHeight="1">
      <c r="A42" s="54">
        <v>2136902</v>
      </c>
      <c r="B42" s="55" t="s">
        <v>64</v>
      </c>
      <c r="C42" s="56">
        <v>0</v>
      </c>
      <c r="D42" s="56">
        <v>0</v>
      </c>
      <c r="E42" s="57">
        <v>0</v>
      </c>
    </row>
    <row r="43" spans="1:5" s="2" customFormat="1" ht="27" hidden="1" customHeight="1">
      <c r="A43" s="50">
        <v>214</v>
      </c>
      <c r="B43" s="51" t="s">
        <v>65</v>
      </c>
      <c r="C43" s="52">
        <f>C44+C46</f>
        <v>0</v>
      </c>
      <c r="D43" s="52"/>
      <c r="E43" s="53"/>
    </row>
    <row r="44" spans="1:5" s="2" customFormat="1" ht="27" hidden="1" customHeight="1">
      <c r="A44" s="50">
        <v>21462</v>
      </c>
      <c r="B44" s="51" t="s">
        <v>66</v>
      </c>
      <c r="C44" s="52">
        <f>C45</f>
        <v>0</v>
      </c>
      <c r="D44" s="52"/>
      <c r="E44" s="53"/>
    </row>
    <row r="45" spans="1:5" s="3" customFormat="1" ht="27" hidden="1" customHeight="1">
      <c r="A45" s="54">
        <v>2146299</v>
      </c>
      <c r="B45" s="55" t="s">
        <v>67</v>
      </c>
      <c r="C45" s="56"/>
      <c r="D45" s="56"/>
      <c r="E45" s="53"/>
    </row>
    <row r="46" spans="1:5" s="2" customFormat="1" ht="27" hidden="1" customHeight="1">
      <c r="A46" s="50">
        <v>21463</v>
      </c>
      <c r="B46" s="51" t="s">
        <v>68</v>
      </c>
      <c r="C46" s="52">
        <f>C47</f>
        <v>0</v>
      </c>
      <c r="D46" s="52"/>
      <c r="E46" s="53"/>
    </row>
    <row r="47" spans="1:5" s="3" customFormat="1" ht="27" hidden="1" customHeight="1">
      <c r="A47" s="54">
        <v>2146303</v>
      </c>
      <c r="B47" s="55" t="s">
        <v>69</v>
      </c>
      <c r="C47" s="56"/>
      <c r="D47" s="56"/>
      <c r="E47" s="53"/>
    </row>
    <row r="48" spans="1:5" s="3" customFormat="1" ht="27" hidden="1" customHeight="1">
      <c r="A48" s="54">
        <v>2146399</v>
      </c>
      <c r="B48" s="55" t="s">
        <v>70</v>
      </c>
      <c r="C48" s="56"/>
      <c r="D48" s="56"/>
      <c r="E48" s="53"/>
    </row>
    <row r="49" spans="1:5" s="2" customFormat="1" ht="27" customHeight="1">
      <c r="A49" s="50">
        <v>229</v>
      </c>
      <c r="B49" s="51" t="s">
        <v>71</v>
      </c>
      <c r="C49" s="52">
        <f>C50+C51+C54</f>
        <v>0</v>
      </c>
      <c r="D49" s="52">
        <v>10</v>
      </c>
      <c r="E49" s="52">
        <v>10</v>
      </c>
    </row>
    <row r="50" spans="1:5" s="2" customFormat="1" ht="27" customHeight="1">
      <c r="A50" s="50">
        <v>22904</v>
      </c>
      <c r="B50" s="51" t="s">
        <v>72</v>
      </c>
      <c r="C50" s="52">
        <v>0</v>
      </c>
      <c r="D50" s="52">
        <v>0</v>
      </c>
      <c r="E50" s="53">
        <v>0</v>
      </c>
    </row>
    <row r="51" spans="1:5" s="2" customFormat="1" ht="27" customHeight="1">
      <c r="A51" s="50">
        <v>22908</v>
      </c>
      <c r="B51" s="51" t="s">
        <v>73</v>
      </c>
      <c r="C51" s="52">
        <f>C52+C53</f>
        <v>0</v>
      </c>
      <c r="D51" s="52">
        <v>0</v>
      </c>
      <c r="E51" s="53">
        <v>0</v>
      </c>
    </row>
    <row r="52" spans="1:5" s="3" customFormat="1" ht="27" hidden="1" customHeight="1">
      <c r="A52" s="54">
        <v>2290804</v>
      </c>
      <c r="B52" s="55" t="s">
        <v>74</v>
      </c>
      <c r="C52" s="56">
        <v>0</v>
      </c>
      <c r="D52" s="56">
        <v>0</v>
      </c>
      <c r="E52" s="57">
        <v>0</v>
      </c>
    </row>
    <row r="53" spans="1:5" s="3" customFormat="1" ht="27" hidden="1" customHeight="1">
      <c r="A53" s="54">
        <v>2290805</v>
      </c>
      <c r="B53" s="55" t="s">
        <v>75</v>
      </c>
      <c r="C53" s="56">
        <v>0</v>
      </c>
      <c r="D53" s="56">
        <v>0</v>
      </c>
      <c r="E53" s="57">
        <v>0</v>
      </c>
    </row>
    <row r="54" spans="1:5" s="2" customFormat="1" ht="27" customHeight="1">
      <c r="A54" s="50">
        <v>22960</v>
      </c>
      <c r="B54" s="51" t="s">
        <v>76</v>
      </c>
      <c r="C54" s="52">
        <f>SUM(C55:C61)</f>
        <v>0</v>
      </c>
      <c r="D54" s="52">
        <v>10</v>
      </c>
      <c r="E54" s="52">
        <v>10</v>
      </c>
    </row>
    <row r="55" spans="1:5" s="3" customFormat="1" ht="27" customHeight="1">
      <c r="A55" s="54">
        <v>2296002</v>
      </c>
      <c r="B55" s="55" t="s">
        <v>77</v>
      </c>
      <c r="C55" s="56">
        <v>0</v>
      </c>
      <c r="D55" s="56">
        <v>10</v>
      </c>
      <c r="E55" s="56">
        <v>10</v>
      </c>
    </row>
    <row r="56" spans="1:5" s="3" customFormat="1" ht="27" hidden="1" customHeight="1">
      <c r="A56" s="54">
        <v>2296003</v>
      </c>
      <c r="B56" s="55" t="s">
        <v>78</v>
      </c>
      <c r="C56" s="56">
        <v>0</v>
      </c>
      <c r="D56" s="56">
        <v>0</v>
      </c>
      <c r="E56" s="57">
        <v>0</v>
      </c>
    </row>
    <row r="57" spans="1:5" s="2" customFormat="1" ht="27" hidden="1" customHeight="1">
      <c r="A57" s="54">
        <v>2296004</v>
      </c>
      <c r="B57" s="55" t="s">
        <v>79</v>
      </c>
      <c r="C57" s="56">
        <v>0</v>
      </c>
      <c r="D57" s="56">
        <v>0</v>
      </c>
      <c r="E57" s="57">
        <v>0</v>
      </c>
    </row>
    <row r="58" spans="1:5" s="2" customFormat="1" ht="27" hidden="1" customHeight="1">
      <c r="A58" s="54">
        <v>2296006</v>
      </c>
      <c r="B58" s="55" t="s">
        <v>80</v>
      </c>
      <c r="C58" s="56">
        <v>0</v>
      </c>
      <c r="D58" s="56">
        <v>0</v>
      </c>
      <c r="E58" s="57">
        <v>0</v>
      </c>
    </row>
    <row r="59" spans="1:5" s="2" customFormat="1" ht="27" hidden="1" customHeight="1">
      <c r="A59" s="54">
        <v>2296013</v>
      </c>
      <c r="B59" s="55" t="s">
        <v>81</v>
      </c>
      <c r="C59" s="56">
        <v>0</v>
      </c>
      <c r="D59" s="56">
        <v>0</v>
      </c>
      <c r="E59" s="57">
        <v>0</v>
      </c>
    </row>
    <row r="60" spans="1:5" s="2" customFormat="1" ht="27" hidden="1" customHeight="1">
      <c r="A60" s="54">
        <v>2296099</v>
      </c>
      <c r="B60" s="55" t="s">
        <v>82</v>
      </c>
      <c r="C60" s="56">
        <v>0</v>
      </c>
      <c r="D60" s="56">
        <v>0</v>
      </c>
      <c r="E60" s="57">
        <v>0</v>
      </c>
    </row>
    <row r="61" spans="1:5" s="2" customFormat="1" ht="27" customHeight="1">
      <c r="A61" s="50">
        <v>232</v>
      </c>
      <c r="B61" s="51" t="s">
        <v>83</v>
      </c>
      <c r="C61" s="56">
        <v>0</v>
      </c>
      <c r="D61" s="56">
        <v>0</v>
      </c>
      <c r="E61" s="57">
        <v>0</v>
      </c>
    </row>
    <row r="62" spans="1:5" s="2" customFormat="1" ht="27" customHeight="1">
      <c r="A62" s="50">
        <v>23204</v>
      </c>
      <c r="B62" s="51" t="s">
        <v>84</v>
      </c>
      <c r="C62" s="52">
        <v>0</v>
      </c>
      <c r="D62" s="52">
        <v>0</v>
      </c>
      <c r="E62" s="53">
        <v>0</v>
      </c>
    </row>
    <row r="63" spans="1:5" s="3" customFormat="1" ht="27" hidden="1" customHeight="1">
      <c r="A63" s="54">
        <v>2320411</v>
      </c>
      <c r="B63" s="55" t="s">
        <v>85</v>
      </c>
      <c r="C63" s="56">
        <v>0</v>
      </c>
      <c r="D63" s="56">
        <v>0</v>
      </c>
      <c r="E63" s="57">
        <v>0</v>
      </c>
    </row>
    <row r="64" spans="1:5" s="3" customFormat="1" ht="27" hidden="1" customHeight="1">
      <c r="A64" s="54">
        <v>2320431</v>
      </c>
      <c r="B64" s="55" t="s">
        <v>86</v>
      </c>
      <c r="C64" s="56">
        <v>0</v>
      </c>
      <c r="D64" s="56">
        <v>0</v>
      </c>
      <c r="E64" s="57">
        <v>0</v>
      </c>
    </row>
    <row r="65" spans="1:5" s="3" customFormat="1" ht="27" hidden="1" customHeight="1">
      <c r="A65" s="54">
        <v>2320499</v>
      </c>
      <c r="B65" s="55" t="s">
        <v>87</v>
      </c>
      <c r="C65" s="56">
        <v>0</v>
      </c>
      <c r="D65" s="56">
        <v>0</v>
      </c>
      <c r="E65" s="57">
        <v>0</v>
      </c>
    </row>
    <row r="66" spans="1:5" s="2" customFormat="1" ht="27" customHeight="1">
      <c r="A66" s="50">
        <v>233</v>
      </c>
      <c r="B66" s="51" t="s">
        <v>88</v>
      </c>
      <c r="C66" s="56">
        <v>0</v>
      </c>
      <c r="D66" s="56">
        <v>0</v>
      </c>
      <c r="E66" s="57">
        <v>0</v>
      </c>
    </row>
    <row r="67" spans="1:5" s="2" customFormat="1" ht="27" customHeight="1">
      <c r="A67" s="50">
        <v>23304</v>
      </c>
      <c r="B67" s="51" t="s">
        <v>89</v>
      </c>
      <c r="C67" s="52">
        <f>C68</f>
        <v>0</v>
      </c>
      <c r="D67" s="52">
        <v>0</v>
      </c>
      <c r="E67" s="53">
        <v>0</v>
      </c>
    </row>
    <row r="68" spans="1:5" s="3" customFormat="1" ht="27" hidden="1" customHeight="1">
      <c r="A68" s="54">
        <v>2330411</v>
      </c>
      <c r="B68" s="55" t="s">
        <v>90</v>
      </c>
      <c r="C68" s="52">
        <f>SUM(C69:C71)</f>
        <v>0</v>
      </c>
      <c r="D68" s="52">
        <v>0</v>
      </c>
      <c r="E68" s="53">
        <v>0</v>
      </c>
    </row>
    <row r="69" spans="1:5" s="3" customFormat="1" ht="27" hidden="1" customHeight="1">
      <c r="A69" s="54">
        <v>2330431</v>
      </c>
      <c r="B69" s="55" t="s">
        <v>91</v>
      </c>
      <c r="C69" s="56"/>
      <c r="D69" s="56"/>
      <c r="E69" s="57"/>
    </row>
    <row r="70" spans="1:5" s="3" customFormat="1" ht="27" hidden="1" customHeight="1">
      <c r="A70" s="54">
        <v>2330498</v>
      </c>
      <c r="B70" s="55" t="s">
        <v>92</v>
      </c>
      <c r="C70" s="56">
        <v>0</v>
      </c>
      <c r="D70" s="56">
        <v>0</v>
      </c>
      <c r="E70" s="57">
        <v>0</v>
      </c>
    </row>
    <row r="71" spans="1:5" s="3" customFormat="1" ht="27" hidden="1" customHeight="1">
      <c r="A71" s="50">
        <v>234</v>
      </c>
      <c r="B71" s="51" t="s">
        <v>93</v>
      </c>
      <c r="C71" s="56">
        <v>0</v>
      </c>
      <c r="D71" s="56">
        <v>0</v>
      </c>
      <c r="E71" s="53">
        <v>0</v>
      </c>
    </row>
    <row r="72" spans="1:5" s="3" customFormat="1" ht="27" hidden="1" customHeight="1">
      <c r="A72" s="50">
        <v>23401</v>
      </c>
      <c r="B72" s="51" t="s">
        <v>94</v>
      </c>
      <c r="C72" s="52">
        <f>C73+C78</f>
        <v>0</v>
      </c>
      <c r="D72" s="52"/>
      <c r="E72" s="53"/>
    </row>
    <row r="73" spans="1:5" s="3" customFormat="1" ht="27" hidden="1" customHeight="1">
      <c r="A73" s="54">
        <v>2340101</v>
      </c>
      <c r="B73" s="55" t="s">
        <v>95</v>
      </c>
      <c r="C73" s="52">
        <f>SUM(C74:C77)</f>
        <v>0</v>
      </c>
      <c r="D73" s="52"/>
      <c r="E73" s="53"/>
    </row>
    <row r="74" spans="1:5" s="3" customFormat="1" ht="27" hidden="1" customHeight="1">
      <c r="A74" s="54">
        <v>2340102</v>
      </c>
      <c r="B74" s="55" t="s">
        <v>96</v>
      </c>
      <c r="C74" s="56"/>
      <c r="D74" s="56"/>
      <c r="E74" s="53"/>
    </row>
    <row r="75" spans="1:5" s="3" customFormat="1" ht="27" hidden="1" customHeight="1">
      <c r="A75" s="54">
        <v>2340108</v>
      </c>
      <c r="B75" s="55" t="s">
        <v>97</v>
      </c>
      <c r="C75" s="56"/>
      <c r="D75" s="56"/>
      <c r="E75" s="53"/>
    </row>
    <row r="76" spans="1:5" s="3" customFormat="1" ht="27" hidden="1" customHeight="1">
      <c r="A76" s="54">
        <v>2340109</v>
      </c>
      <c r="B76" s="55" t="s">
        <v>98</v>
      </c>
      <c r="C76" s="56"/>
      <c r="D76" s="56"/>
      <c r="E76" s="53"/>
    </row>
    <row r="77" spans="1:5" s="3" customFormat="1" ht="27" hidden="1" customHeight="1">
      <c r="A77" s="50">
        <v>23402</v>
      </c>
      <c r="B77" s="51" t="s">
        <v>99</v>
      </c>
      <c r="C77" s="56"/>
      <c r="D77" s="56"/>
      <c r="E77" s="53"/>
    </row>
    <row r="78" spans="1:5" s="3" customFormat="1" ht="27" hidden="1" customHeight="1">
      <c r="A78" s="54">
        <v>2340299</v>
      </c>
      <c r="B78" s="55" t="s">
        <v>100</v>
      </c>
      <c r="C78" s="52">
        <f>C79</f>
        <v>0</v>
      </c>
      <c r="D78" s="52"/>
      <c r="E78" s="53"/>
    </row>
    <row r="79" spans="1:5" s="2" customFormat="1" ht="27" customHeight="1">
      <c r="A79" s="50" t="s">
        <v>101</v>
      </c>
      <c r="B79" s="51"/>
      <c r="C79" s="56">
        <v>0</v>
      </c>
      <c r="D79" s="56">
        <v>0</v>
      </c>
      <c r="E79" s="53">
        <v>0</v>
      </c>
    </row>
    <row r="80" spans="1:5" s="2" customFormat="1" ht="27" customHeight="1">
      <c r="A80" s="54">
        <v>2300402</v>
      </c>
      <c r="B80" s="58" t="s">
        <v>102</v>
      </c>
      <c r="C80" s="52">
        <f>C81</f>
        <v>0</v>
      </c>
      <c r="D80" s="52">
        <v>0</v>
      </c>
      <c r="E80" s="53">
        <v>0</v>
      </c>
    </row>
    <row r="81" spans="1:5" s="2" customFormat="1" ht="27" customHeight="1">
      <c r="A81" s="50" t="s">
        <v>103</v>
      </c>
      <c r="B81" s="59"/>
      <c r="C81" s="56">
        <v>0</v>
      </c>
      <c r="D81" s="56">
        <v>0</v>
      </c>
      <c r="E81" s="53">
        <v>0</v>
      </c>
    </row>
    <row r="82" spans="1:5" s="2" customFormat="1" ht="27" customHeight="1">
      <c r="A82" s="54">
        <v>23104</v>
      </c>
      <c r="B82" s="58" t="s">
        <v>104</v>
      </c>
      <c r="C82" s="52">
        <f>C83</f>
        <v>0</v>
      </c>
      <c r="D82" s="52">
        <v>0</v>
      </c>
      <c r="E82" s="53">
        <v>0</v>
      </c>
    </row>
    <row r="83" spans="1:5" s="2" customFormat="1" ht="27" customHeight="1">
      <c r="A83" s="50" t="s">
        <v>105</v>
      </c>
      <c r="B83" s="51"/>
      <c r="C83" s="56">
        <v>0</v>
      </c>
      <c r="D83" s="56">
        <v>0</v>
      </c>
      <c r="E83" s="53">
        <v>0</v>
      </c>
    </row>
    <row r="84" spans="1:5" s="3" customFormat="1" ht="27" customHeight="1">
      <c r="A84" s="54">
        <v>2300802</v>
      </c>
      <c r="B84" s="55" t="s">
        <v>106</v>
      </c>
      <c r="C84" s="52">
        <f>C85</f>
        <v>0</v>
      </c>
      <c r="D84" s="52">
        <v>0</v>
      </c>
      <c r="E84" s="53">
        <v>0</v>
      </c>
    </row>
    <row r="85" spans="1:5" s="2" customFormat="1" ht="27" customHeight="1">
      <c r="A85" s="50" t="s">
        <v>107</v>
      </c>
      <c r="B85" s="51"/>
      <c r="C85" s="56">
        <v>0</v>
      </c>
      <c r="D85" s="56">
        <v>0</v>
      </c>
      <c r="E85" s="57">
        <v>0</v>
      </c>
    </row>
    <row r="86" spans="1:5" s="3" customFormat="1" ht="27" customHeight="1">
      <c r="A86" s="54">
        <v>2300902</v>
      </c>
      <c r="B86" s="55" t="s">
        <v>108</v>
      </c>
      <c r="C86" s="52">
        <v>0</v>
      </c>
      <c r="D86" s="52">
        <v>0</v>
      </c>
      <c r="E86" s="53">
        <v>0</v>
      </c>
    </row>
    <row r="87" spans="1:5" s="2" customFormat="1" ht="17.100000000000001" customHeight="1">
      <c r="A87" s="60" t="s">
        <v>109</v>
      </c>
      <c r="B87" s="61"/>
      <c r="C87" s="62">
        <v>1450</v>
      </c>
      <c r="D87" s="52">
        <f>D5+D79</f>
        <v>2694</v>
      </c>
      <c r="E87" s="53">
        <f t="shared" ref="E87" si="2">SUM(C87:D87)</f>
        <v>4144</v>
      </c>
    </row>
    <row r="88" spans="1:5" ht="14.25">
      <c r="A88" s="9"/>
      <c r="B88" s="9"/>
      <c r="C88" s="10"/>
      <c r="D88" s="10"/>
      <c r="E88" s="36"/>
    </row>
    <row r="89" spans="1:5" ht="14.25">
      <c r="C89" s="9"/>
      <c r="D89" s="9"/>
      <c r="E89" s="39"/>
    </row>
  </sheetData>
  <mergeCells count="2">
    <mergeCell ref="A2:E2"/>
    <mergeCell ref="A87:B87"/>
  </mergeCells>
  <phoneticPr fontId="13" type="noConversion"/>
  <pageMargins left="0.511811023622047" right="0.511811023622047" top="0.74803149606299202" bottom="0.74803149606299202" header="0.31496062992126" footer="0.3149606299212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基金收入</vt:lpstr>
      <vt:lpstr>基金支出</vt:lpstr>
      <vt:lpstr>基金支出!Print_Titles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用户</cp:lastModifiedBy>
  <cp:lastPrinted>2021-10-13T06:59:55Z</cp:lastPrinted>
  <dcterms:created xsi:type="dcterms:W3CDTF">2021-01-01T13:08:00Z</dcterms:created>
  <dcterms:modified xsi:type="dcterms:W3CDTF">2021-10-13T07:39:02Z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2454B9A2697344EFB86D56A46AA07432</vt:lpwstr>
  </property>
</Properties>
</file>