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915" yWindow="6045" windowWidth="20730" windowHeight="11670"/>
  </bookViews>
  <sheets>
    <sheet name="鹤山市" sheetId="5" r:id="rId1"/>
    <sheet name="Sheet1" sheetId="6" r:id="rId2"/>
  </sheets>
  <definedNames>
    <definedName name="_xlnm._FilterDatabase" localSheetId="0" hidden="1">鹤山市!$A$4:$J$21</definedName>
    <definedName name="_xlnm.Print_Titles" localSheetId="0">鹤山市!$2:$4</definedName>
  </definedNames>
  <calcPr calcId="144525"/>
</workbook>
</file>

<file path=xl/calcChain.xml><?xml version="1.0" encoding="utf-8"?>
<calcChain xmlns="http://schemas.openxmlformats.org/spreadsheetml/2006/main">
  <c r="I16" i="5" l="1"/>
  <c r="I8" i="5"/>
  <c r="J8" i="5"/>
  <c r="H5" i="5" l="1"/>
  <c r="G8" i="5" l="1"/>
  <c r="H8" i="5" l="1"/>
</calcChain>
</file>

<file path=xl/sharedStrings.xml><?xml version="1.0" encoding="utf-8"?>
<sst xmlns="http://schemas.openxmlformats.org/spreadsheetml/2006/main" count="108" uniqueCount="60">
  <si>
    <t>单位：元</t>
  </si>
  <si>
    <t>项目编码</t>
  </si>
  <si>
    <t>省级主管部门</t>
  </si>
  <si>
    <t>地区     （地市）</t>
    <phoneticPr fontId="9" type="noConversion"/>
  </si>
  <si>
    <t>地区     （区县）</t>
    <phoneticPr fontId="9" type="noConversion"/>
  </si>
  <si>
    <t>一级项目名称</t>
    <phoneticPr fontId="9" type="noConversion"/>
  </si>
  <si>
    <t>具体项目名称</t>
    <phoneticPr fontId="9" type="noConversion"/>
  </si>
  <si>
    <t>是否属于考核事项</t>
    <phoneticPr fontId="9" type="noConversion"/>
  </si>
  <si>
    <t>对应落实的考核事项任务量</t>
    <phoneticPr fontId="9" type="noConversion"/>
  </si>
  <si>
    <t>否</t>
    <phoneticPr fontId="9" type="noConversion"/>
  </si>
  <si>
    <t>江门</t>
    <phoneticPr fontId="9" type="noConversion"/>
  </si>
  <si>
    <t>省水利厅</t>
  </si>
  <si>
    <t>水库移民后期扶持</t>
  </si>
  <si>
    <t>附件1：</t>
    <phoneticPr fontId="9" type="noConversion"/>
  </si>
  <si>
    <t>江门</t>
    <phoneticPr fontId="9" type="noConversion"/>
  </si>
  <si>
    <t>省第二批下达资金</t>
    <phoneticPr fontId="9" type="noConversion"/>
  </si>
  <si>
    <t>分配调整项目合计</t>
    <phoneticPr fontId="9" type="noConversion"/>
  </si>
  <si>
    <t>水库移民资金安排项目</t>
    <phoneticPr fontId="9" type="noConversion"/>
  </si>
  <si>
    <t>其中：</t>
    <phoneticPr fontId="9" type="noConversion"/>
  </si>
  <si>
    <t>本次省涉农第二批下达资金</t>
    <phoneticPr fontId="9" type="noConversion"/>
  </si>
  <si>
    <t>一般公共预算</t>
    <phoneticPr fontId="9" type="noConversion"/>
  </si>
  <si>
    <t>本次调整安排金额</t>
    <phoneticPr fontId="9" type="noConversion"/>
  </si>
  <si>
    <t>政府性基金（水库移民后期扶持）</t>
    <phoneticPr fontId="9" type="noConversion"/>
  </si>
  <si>
    <t>第一批涉农资金调整安排金额</t>
    <phoneticPr fontId="9" type="noConversion"/>
  </si>
  <si>
    <t>鹤山市</t>
    <phoneticPr fontId="16" type="noConversion"/>
  </si>
  <si>
    <t>鹤山市2022年小型水库移民生产经营扶持项目</t>
    <phoneticPr fontId="13" type="noConversion"/>
  </si>
  <si>
    <t>107006039-2022-0000160782</t>
    <phoneticPr fontId="13" type="noConversion"/>
  </si>
  <si>
    <t>四堡田心村至榄树排村段水环境保护隔离绿化带工程</t>
    <phoneticPr fontId="13" type="noConversion"/>
  </si>
  <si>
    <t>107006039-2022-0000185557</t>
    <phoneticPr fontId="13" type="noConversion"/>
  </si>
  <si>
    <t>2022年鹤山市宅梧镇下沙西水岗村环村道路硬底化及路灯工程</t>
    <phoneticPr fontId="13" type="noConversion"/>
  </si>
  <si>
    <t>107006039-2022-0000160930</t>
    <phoneticPr fontId="13" type="noConversion"/>
  </si>
  <si>
    <t>2022年拟申请省级补助金额</t>
    <phoneticPr fontId="9" type="noConversion"/>
  </si>
  <si>
    <t>2022年江门市鹤山市四好农村路建设桃源镇乡道南龙线改造工程（路网提升）</t>
  </si>
  <si>
    <t>107006032-2022-0000172990</t>
  </si>
  <si>
    <t>2022年江门市鹤山市四好农村路养护（日常养护）</t>
  </si>
  <si>
    <t>107006032-2022-0000163314</t>
  </si>
  <si>
    <t>2022年江门市鹤山市四好农村路养护地方公路养护维修工程（养护工程）</t>
  </si>
  <si>
    <t>107006032-2022-0000163411</t>
  </si>
  <si>
    <t>省交通运输厅</t>
    <phoneticPr fontId="9" type="noConversion"/>
  </si>
  <si>
    <t>四好农村路建设</t>
  </si>
  <si>
    <t>四好农村路养护</t>
  </si>
  <si>
    <t>2022年江门市鹤山市雅瑶镇和桃源镇高标准农田建设项目</t>
    <phoneticPr fontId="16" type="noConversion"/>
  </si>
  <si>
    <t>107006041-2022-0000163025</t>
    <phoneticPr fontId="13" type="noConversion"/>
  </si>
  <si>
    <t>农田建设及管护</t>
  </si>
  <si>
    <t>省农业农村厅</t>
    <phoneticPr fontId="9" type="noConversion"/>
  </si>
  <si>
    <t>2022年江门市鹤山市古劳水乡乡村振兴示范带建设项目</t>
    <phoneticPr fontId="16" type="noConversion"/>
  </si>
  <si>
    <t>107006041-2022-0000163397</t>
    <phoneticPr fontId="13" type="noConversion"/>
  </si>
  <si>
    <t>村庄基础设施建设</t>
  </si>
  <si>
    <t>2022年江门市鹤山市农村公路危旧桥改造（乌石岗村桥）</t>
  </si>
  <si>
    <t>107006032-2022-0000162081</t>
  </si>
  <si>
    <t>2022年江门市鹤山市双合镇布双线-牛尾基村道安防工程等5项农村公路建设项目（村道安防）</t>
  </si>
  <si>
    <t>107006032-2022-0000185640</t>
    <phoneticPr fontId="13" type="noConversion"/>
  </si>
  <si>
    <t>2022年江门市鹤山市四好农村路建设桃源镇村道广湛线至龙珠村道路改造工程</t>
    <phoneticPr fontId="13" type="noConversion"/>
  </si>
  <si>
    <t>107006032-2022-0000184482</t>
  </si>
  <si>
    <t>共和镇乡道桔元至旧村单改双工程</t>
    <phoneticPr fontId="13" type="noConversion"/>
  </si>
  <si>
    <t>107006032-2022-0000184556</t>
  </si>
  <si>
    <t>107006032-2022-0000184319</t>
  </si>
  <si>
    <t>对应的大事要事事项农村公路提档升级</t>
    <phoneticPr fontId="9" type="noConversion"/>
  </si>
  <si>
    <t>四好农村路建设</t>
    <phoneticPr fontId="9" type="noConversion"/>
  </si>
  <si>
    <r>
      <rPr>
        <b/>
        <u/>
        <sz val="16"/>
        <color theme="1"/>
        <rFont val="宋体"/>
        <family val="3"/>
        <charset val="134"/>
        <scheme val="minor"/>
      </rPr>
      <t>鹤山市</t>
    </r>
    <r>
      <rPr>
        <b/>
        <sz val="16"/>
        <color theme="1"/>
        <rFont val="宋体"/>
        <family val="3"/>
        <charset val="134"/>
        <scheme val="minor"/>
      </rPr>
      <t>2022年省级涉农资金统筹整合情况明细表（第二批）</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</si>
</sst>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0.00_ "/>
    <numFmt numFmtId="177" formatCode="_ * #,##0_ ;_ * \-#,##0_ ;_ * &quot;-&quot;??_ ;_ @_ "/>
    <numFmt numFmtId="178" formatCode="#,##0.00_);[Red]\(#,##0.00\)"/>
    <numFmt numFmtId="179" formatCode="#,##0_ "/>
  </numFmts>
  <fonts count="19">
    <font>
      <sz val="11"/>
      <color theme="1"/>
      <name val="宋体"/>
      <charset val="134"/>
      <scheme val="minor"/>
    </font>
    <font>
      <sz val="10"/>
      <color theme="1"/>
      <name val="宋体"/>
      <family val="3"/>
      <charset val="134"/>
      <scheme val="minor"/>
    </font>
    <font>
      <sz val="16"/>
      <color theme="1"/>
      <name val="宋体"/>
      <family val="3"/>
      <charset val="134"/>
      <scheme val="minor"/>
    </font>
    <font>
      <b/>
      <sz val="10"/>
      <color theme="1"/>
      <name val="宋体"/>
      <family val="3"/>
      <charset val="134"/>
      <scheme val="minor"/>
    </font>
    <font>
      <b/>
      <sz val="16"/>
      <color theme="1"/>
      <name val="宋体"/>
      <family val="3"/>
      <charset val="134"/>
      <scheme val="minor"/>
    </font>
    <font>
      <b/>
      <sz val="11"/>
      <color theme="1"/>
      <name val="宋体"/>
      <family val="3"/>
      <charset val="134"/>
      <scheme val="minor"/>
    </font>
    <font>
      <b/>
      <sz val="11"/>
      <name val="宋体"/>
      <family val="3"/>
      <charset val="134"/>
      <scheme val="minor"/>
    </font>
    <font>
      <sz val="11"/>
      <color theme="1"/>
      <name val="宋体"/>
      <family val="3"/>
      <charset val="134"/>
      <scheme val="minor"/>
    </font>
    <font>
      <b/>
      <u/>
      <sz val="16"/>
      <color theme="1"/>
      <name val="宋体"/>
      <family val="3"/>
      <charset val="134"/>
      <scheme val="minor"/>
    </font>
    <font>
      <sz val="9"/>
      <name val="宋体"/>
      <family val="3"/>
      <charset val="134"/>
      <scheme val="minor"/>
    </font>
    <font>
      <sz val="16"/>
      <color rgb="FFFF0000"/>
      <name val="宋体"/>
      <family val="3"/>
      <charset val="134"/>
      <scheme val="minor"/>
    </font>
    <font>
      <sz val="11"/>
      <name val="宋体"/>
      <family val="3"/>
      <charset val="134"/>
      <scheme val="minor"/>
    </font>
    <font>
      <sz val="12"/>
      <color theme="1"/>
      <name val="宋体"/>
      <family val="3"/>
      <charset val="134"/>
      <scheme val="minor"/>
    </font>
    <font>
      <sz val="9"/>
      <name val="宋体"/>
      <family val="2"/>
      <charset val="134"/>
      <scheme val="minor"/>
    </font>
    <font>
      <sz val="11"/>
      <color rgb="FF333333"/>
      <name val="Microsoft YaHei,SimSun!importan"/>
      <family val="2"/>
    </font>
    <font>
      <sz val="12"/>
      <name val="宋体"/>
      <family val="3"/>
      <charset val="134"/>
    </font>
    <font>
      <sz val="9"/>
      <name val="宋体"/>
      <family val="3"/>
      <charset val="134"/>
    </font>
    <font>
      <sz val="11"/>
      <color theme="1"/>
      <name val="宋体"/>
      <family val="3"/>
      <charset val="134"/>
    </font>
    <font>
      <sz val="11"/>
      <color rgb="FF333333"/>
      <name val="宋体"/>
      <family val="3"/>
      <charset val="134"/>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333333"/>
      </left>
      <right/>
      <top style="thin">
        <color rgb="FF333333"/>
      </top>
      <bottom style="thin">
        <color rgb="FF33333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s>
  <cellStyleXfs count="5">
    <xf numFmtId="0" fontId="0"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cellStyleXfs>
  <cellXfs count="62">
    <xf numFmtId="0" fontId="0" fillId="0" borderId="0" xfId="0">
      <alignment vertical="center"/>
    </xf>
    <xf numFmtId="0" fontId="0"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vertical="center" wrapText="1"/>
    </xf>
    <xf numFmtId="0" fontId="0" fillId="0" borderId="0" xfId="0" applyFont="1" applyAlignment="1">
      <alignment horizontal="left" vertical="center" wrapText="1"/>
    </xf>
    <xf numFmtId="0" fontId="5" fillId="0" borderId="2" xfId="0" applyFont="1" applyBorder="1" applyAlignment="1">
      <alignment horizontal="center" vertical="center" wrapText="1"/>
    </xf>
    <xf numFmtId="0" fontId="6" fillId="0" borderId="2" xfId="0" applyNumberFormat="1" applyFont="1" applyFill="1" applyBorder="1" applyAlignment="1">
      <alignment horizontal="center" vertical="center" wrapText="1"/>
    </xf>
    <xf numFmtId="0" fontId="1" fillId="0" borderId="0" xfId="0" applyFont="1" applyAlignment="1">
      <alignment horizontal="right" vertical="center" wrapText="1"/>
    </xf>
    <xf numFmtId="0" fontId="10" fillId="0" borderId="0" xfId="0" applyFont="1" applyAlignment="1">
      <alignment horizontal="left"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177" fontId="2" fillId="0" borderId="0" xfId="0" applyNumberFormat="1" applyFont="1" applyAlignment="1">
      <alignment horizontal="center" vertical="center" wrapText="1"/>
    </xf>
    <xf numFmtId="43" fontId="2" fillId="0" borderId="0" xfId="1" applyFont="1" applyAlignment="1">
      <alignment horizontal="center" vertical="center" wrapText="1"/>
    </xf>
    <xf numFmtId="0" fontId="7"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 fillId="0" borderId="2" xfId="0" applyFont="1" applyBorder="1" applyAlignment="1">
      <alignment vertical="center" wrapText="1"/>
    </xf>
    <xf numFmtId="0" fontId="7" fillId="0" borderId="0" xfId="0" applyFont="1" applyAlignment="1">
      <alignment horizontal="left" vertical="center" wrapText="1"/>
    </xf>
    <xf numFmtId="0" fontId="7" fillId="0" borderId="2" xfId="0" applyFont="1" applyBorder="1" applyAlignment="1">
      <alignment horizontal="center" vertical="center" wrapText="1"/>
    </xf>
    <xf numFmtId="0" fontId="5" fillId="0" borderId="6" xfId="0" applyFont="1" applyBorder="1" applyAlignment="1">
      <alignment horizontal="center" vertical="center" wrapText="1"/>
    </xf>
    <xf numFmtId="176" fontId="6" fillId="0" borderId="6" xfId="0" applyNumberFormat="1" applyFont="1" applyFill="1" applyBorder="1" applyAlignment="1">
      <alignment horizontal="center" vertical="center" wrapText="1" shrinkToFit="1"/>
    </xf>
    <xf numFmtId="177" fontId="7" fillId="0" borderId="2" xfId="1" applyNumberFormat="1" applyFont="1" applyFill="1" applyBorder="1" applyAlignment="1">
      <alignment horizontal="right" vertical="center"/>
    </xf>
    <xf numFmtId="177" fontId="7" fillId="0" borderId="2" xfId="1" applyNumberFormat="1" applyFont="1" applyBorder="1" applyAlignment="1">
      <alignment horizontal="center" vertical="center"/>
    </xf>
    <xf numFmtId="0" fontId="7" fillId="0" borderId="5" xfId="0" applyFont="1" applyFill="1" applyBorder="1" applyAlignment="1">
      <alignment horizontal="left" vertical="center" wrapText="1"/>
    </xf>
    <xf numFmtId="43" fontId="5" fillId="0" borderId="2" xfId="1" applyFont="1" applyBorder="1" applyAlignment="1">
      <alignment vertical="center"/>
    </xf>
    <xf numFmtId="177" fontId="5" fillId="0" borderId="2" xfId="1" applyNumberFormat="1" applyFont="1" applyBorder="1" applyAlignment="1">
      <alignment vertical="center"/>
    </xf>
    <xf numFmtId="43" fontId="5" fillId="0" borderId="2" xfId="1" applyFont="1" applyBorder="1" applyAlignment="1">
      <alignment vertical="center" wrapText="1"/>
    </xf>
    <xf numFmtId="177" fontId="5" fillId="0" borderId="2" xfId="1" applyNumberFormat="1" applyFont="1" applyBorder="1" applyAlignment="1">
      <alignment vertical="center" wrapText="1"/>
    </xf>
    <xf numFmtId="177" fontId="5" fillId="0" borderId="2" xfId="0" applyNumberFormat="1" applyFont="1" applyBorder="1" applyAlignment="1">
      <alignment horizontal="center" vertical="center" wrapText="1"/>
    </xf>
    <xf numFmtId="176" fontId="6" fillId="0" borderId="2" xfId="0" applyNumberFormat="1" applyFont="1" applyFill="1" applyBorder="1" applyAlignment="1">
      <alignment horizontal="center" vertical="center" shrinkToFit="1"/>
    </xf>
    <xf numFmtId="176" fontId="6" fillId="0" borderId="2" xfId="0" applyNumberFormat="1" applyFont="1" applyFill="1" applyBorder="1" applyAlignment="1">
      <alignment horizontal="center" vertical="center" wrapText="1" shrinkToFit="1"/>
    </xf>
    <xf numFmtId="0" fontId="15" fillId="0" borderId="2" xfId="0" applyFont="1" applyFill="1" applyBorder="1" applyAlignment="1">
      <alignment horizontal="center" vertical="center"/>
    </xf>
    <xf numFmtId="0" fontId="7" fillId="0" borderId="7" xfId="0" applyFont="1" applyFill="1" applyBorder="1" applyAlignment="1">
      <alignment horizontal="center" vertical="center" wrapText="1"/>
    </xf>
    <xf numFmtId="178" fontId="11" fillId="0" borderId="7" xfId="1" applyNumberFormat="1" applyFont="1" applyFill="1" applyBorder="1" applyAlignment="1">
      <alignment horizontal="center" vertical="center" wrapText="1"/>
    </xf>
    <xf numFmtId="178" fontId="11" fillId="0" borderId="2" xfId="1" applyNumberFormat="1" applyFont="1" applyFill="1" applyBorder="1" applyAlignment="1">
      <alignment horizontal="center" vertical="center" wrapText="1"/>
    </xf>
    <xf numFmtId="179" fontId="7" fillId="0" borderId="7" xfId="0" applyNumberFormat="1"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center" vertical="center"/>
    </xf>
    <xf numFmtId="0" fontId="7" fillId="0" borderId="2" xfId="3" applyNumberFormat="1" applyFont="1" applyFill="1" applyBorder="1" applyAlignment="1">
      <alignment horizontal="left" vertical="center" wrapText="1"/>
    </xf>
    <xf numFmtId="0" fontId="17" fillId="0" borderId="2" xfId="4" applyFont="1" applyFill="1" applyBorder="1" applyAlignment="1">
      <alignment horizontal="center" vertical="center" wrapText="1"/>
    </xf>
    <xf numFmtId="0" fontId="17" fillId="0" borderId="2" xfId="4" applyFont="1" applyFill="1" applyBorder="1" applyAlignment="1">
      <alignment horizontal="left" vertical="center" wrapText="1"/>
    </xf>
    <xf numFmtId="0" fontId="0" fillId="0" borderId="0" xfId="0" applyFont="1" applyAlignment="1">
      <alignment horizontal="center" vertical="center" wrapText="1"/>
    </xf>
    <xf numFmtId="0" fontId="14"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Fill="1" applyBorder="1" applyAlignment="1">
      <alignment vertical="center" wrapText="1"/>
    </xf>
    <xf numFmtId="0" fontId="15" fillId="0" borderId="8" xfId="0" applyFont="1" applyFill="1" applyBorder="1" applyAlignment="1">
      <alignment vertical="center" wrapText="1"/>
    </xf>
    <xf numFmtId="177" fontId="1" fillId="0" borderId="0" xfId="0" applyNumberFormat="1" applyFont="1" applyAlignment="1">
      <alignment horizontal="center" vertical="center" wrapText="1"/>
    </xf>
    <xf numFmtId="177" fontId="7" fillId="0" borderId="2" xfId="1" applyNumberFormat="1" applyFont="1" applyFill="1" applyBorder="1" applyAlignment="1">
      <alignment horizontal="center" vertical="center"/>
    </xf>
    <xf numFmtId="0" fontId="4" fillId="0" borderId="0" xfId="0" applyFont="1" applyAlignment="1">
      <alignment horizontal="center" vertical="center" wrapText="1"/>
    </xf>
    <xf numFmtId="0" fontId="12"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cellXfs>
  <cellStyles count="5">
    <cellStyle name="常规" xfId="0" builtinId="0"/>
    <cellStyle name="常规 2" xfId="2"/>
    <cellStyle name="常规 38 2" xfId="3"/>
    <cellStyle name="常规 5" xfId="4"/>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tabSelected="1" workbookViewId="0">
      <selection activeCell="E12" sqref="E12"/>
    </sheetView>
  </sheetViews>
  <sheetFormatPr defaultColWidth="9" defaultRowHeight="30" customHeight="1"/>
  <cols>
    <col min="1" max="1" width="10.25" style="3" customWidth="1"/>
    <col min="2" max="2" width="10.625" style="3" customWidth="1"/>
    <col min="3" max="3" width="21.375" style="3" customWidth="1"/>
    <col min="4" max="4" width="24.25" style="6" customWidth="1"/>
    <col min="5" max="5" width="12.375" style="6" customWidth="1"/>
    <col min="6" max="6" width="14" style="6" customWidth="1"/>
    <col min="7" max="7" width="18.875" style="6" customWidth="1"/>
    <col min="8" max="8" width="15.625" style="6" customWidth="1"/>
    <col min="9" max="9" width="18" style="6" customWidth="1"/>
    <col min="10" max="10" width="17.375" style="6" customWidth="1"/>
    <col min="11" max="11" width="10.25" style="14" hidden="1" customWidth="1"/>
    <col min="12" max="12" width="26" style="6" customWidth="1"/>
    <col min="13" max="13" width="23.75" style="6" bestFit="1" customWidth="1"/>
    <col min="14" max="14" width="20.625" style="6" bestFit="1" customWidth="1"/>
    <col min="15" max="16384" width="9" style="6"/>
  </cols>
  <sheetData>
    <row r="1" spans="1:14" s="1" customFormat="1" ht="24.95" customHeight="1">
      <c r="A1" s="21" t="s">
        <v>13</v>
      </c>
      <c r="B1" s="7"/>
      <c r="C1" s="45"/>
      <c r="K1" s="12"/>
    </row>
    <row r="2" spans="1:14" ht="25.5" customHeight="1">
      <c r="A2" s="52" t="s">
        <v>59</v>
      </c>
      <c r="B2" s="52"/>
      <c r="C2" s="52"/>
      <c r="D2" s="52"/>
      <c r="E2" s="52"/>
      <c r="F2" s="52"/>
      <c r="G2" s="52"/>
      <c r="H2" s="52"/>
      <c r="I2" s="52"/>
      <c r="J2" s="52"/>
      <c r="K2" s="52"/>
      <c r="L2" s="52"/>
    </row>
    <row r="3" spans="1:14" s="2" customFormat="1" ht="23.25" customHeight="1">
      <c r="A3" s="53"/>
      <c r="B3" s="53"/>
      <c r="C3" s="53"/>
      <c r="D3" s="53"/>
      <c r="K3" s="13"/>
      <c r="L3" s="10" t="s">
        <v>0</v>
      </c>
    </row>
    <row r="4" spans="1:14" s="3" customFormat="1" ht="50.1" customHeight="1">
      <c r="A4" s="8" t="s">
        <v>3</v>
      </c>
      <c r="B4" s="8" t="s">
        <v>4</v>
      </c>
      <c r="C4" s="8" t="s">
        <v>5</v>
      </c>
      <c r="D4" s="9" t="s">
        <v>6</v>
      </c>
      <c r="E4" s="9" t="s">
        <v>1</v>
      </c>
      <c r="F4" s="8" t="s">
        <v>2</v>
      </c>
      <c r="G4" s="23" t="s">
        <v>31</v>
      </c>
      <c r="H4" s="23" t="s">
        <v>15</v>
      </c>
      <c r="I4" s="23" t="s">
        <v>23</v>
      </c>
      <c r="J4" s="24" t="s">
        <v>21</v>
      </c>
      <c r="K4" s="24" t="s">
        <v>7</v>
      </c>
      <c r="L4" s="24" t="s">
        <v>8</v>
      </c>
    </row>
    <row r="5" spans="1:14" s="3" customFormat="1" ht="33.75" customHeight="1">
      <c r="A5" s="54" t="s">
        <v>19</v>
      </c>
      <c r="B5" s="55"/>
      <c r="C5" s="55"/>
      <c r="D5" s="55"/>
      <c r="E5" s="55"/>
      <c r="F5" s="55"/>
      <c r="G5" s="29"/>
      <c r="H5" s="29">
        <f>H6+H7</f>
        <v>590000</v>
      </c>
      <c r="I5" s="29"/>
      <c r="J5" s="29"/>
      <c r="K5" s="28"/>
      <c r="L5" s="28"/>
    </row>
    <row r="6" spans="1:14" s="3" customFormat="1" ht="33.75" customHeight="1">
      <c r="A6" s="60" t="s">
        <v>18</v>
      </c>
      <c r="B6" s="8">
        <v>1</v>
      </c>
      <c r="C6" s="56" t="s">
        <v>20</v>
      </c>
      <c r="D6" s="57"/>
      <c r="E6" s="57"/>
      <c r="F6" s="57"/>
      <c r="G6" s="31"/>
      <c r="H6" s="31"/>
      <c r="I6" s="31"/>
      <c r="J6" s="31"/>
      <c r="K6" s="30"/>
      <c r="L6" s="30"/>
    </row>
    <row r="7" spans="1:14" s="3" customFormat="1" ht="33.75" customHeight="1">
      <c r="A7" s="61"/>
      <c r="B7" s="8">
        <v>2</v>
      </c>
      <c r="C7" s="58" t="s">
        <v>22</v>
      </c>
      <c r="D7" s="59"/>
      <c r="E7" s="59"/>
      <c r="F7" s="59"/>
      <c r="G7" s="31"/>
      <c r="H7" s="31">
        <v>590000</v>
      </c>
      <c r="I7" s="31"/>
      <c r="J7" s="31"/>
      <c r="K7" s="30"/>
      <c r="L7" s="30"/>
    </row>
    <row r="8" spans="1:14" s="3" customFormat="1" ht="43.5" customHeight="1">
      <c r="A8" s="54" t="s">
        <v>16</v>
      </c>
      <c r="B8" s="55"/>
      <c r="C8" s="55"/>
      <c r="D8" s="55"/>
      <c r="E8" s="55"/>
      <c r="F8" s="55"/>
      <c r="G8" s="32">
        <f>SUM(G9:G21)</f>
        <v>590000</v>
      </c>
      <c r="H8" s="32">
        <f>H9+H10+H11</f>
        <v>0</v>
      </c>
      <c r="I8" s="32">
        <f>SUM(I9:I16)</f>
        <v>-8136540</v>
      </c>
      <c r="J8" s="32">
        <f>SUM(J9:J21)</f>
        <v>8136540</v>
      </c>
      <c r="K8" s="33"/>
      <c r="L8" s="34"/>
      <c r="M8" s="17"/>
      <c r="N8" s="16"/>
    </row>
    <row r="9" spans="1:14" s="5" customFormat="1" ht="45.75" customHeight="1">
      <c r="A9" s="18" t="s">
        <v>10</v>
      </c>
      <c r="B9" s="35" t="s">
        <v>24</v>
      </c>
      <c r="C9" s="46" t="s">
        <v>12</v>
      </c>
      <c r="D9" s="18" t="s">
        <v>25</v>
      </c>
      <c r="E9" s="18" t="s">
        <v>26</v>
      </c>
      <c r="F9" s="27" t="s">
        <v>11</v>
      </c>
      <c r="G9" s="39">
        <v>346800</v>
      </c>
      <c r="H9" s="37"/>
      <c r="I9" s="25"/>
      <c r="J9" s="25"/>
      <c r="K9" s="18" t="s">
        <v>9</v>
      </c>
      <c r="L9" s="20" t="s">
        <v>17</v>
      </c>
      <c r="M9" s="50"/>
    </row>
    <row r="10" spans="1:14" s="5" customFormat="1" ht="45.75" customHeight="1">
      <c r="A10" s="22" t="s">
        <v>14</v>
      </c>
      <c r="B10" s="35" t="s">
        <v>24</v>
      </c>
      <c r="C10" s="46" t="s">
        <v>12</v>
      </c>
      <c r="D10" s="18" t="s">
        <v>27</v>
      </c>
      <c r="E10" s="18" t="s">
        <v>28</v>
      </c>
      <c r="F10" s="27" t="s">
        <v>11</v>
      </c>
      <c r="G10" s="39">
        <v>100000</v>
      </c>
      <c r="H10" s="38"/>
      <c r="I10" s="25"/>
      <c r="J10" s="25"/>
      <c r="K10" s="18"/>
      <c r="L10" s="20" t="s">
        <v>17</v>
      </c>
      <c r="M10" s="4"/>
    </row>
    <row r="11" spans="1:14" s="5" customFormat="1" ht="48" customHeight="1">
      <c r="A11" s="18" t="s">
        <v>10</v>
      </c>
      <c r="B11" s="35" t="s">
        <v>24</v>
      </c>
      <c r="C11" s="46" t="s">
        <v>12</v>
      </c>
      <c r="D11" s="18" t="s">
        <v>29</v>
      </c>
      <c r="E11" s="18" t="s">
        <v>30</v>
      </c>
      <c r="F11" s="27" t="s">
        <v>11</v>
      </c>
      <c r="G11" s="36">
        <v>143200</v>
      </c>
      <c r="H11" s="38"/>
      <c r="I11" s="26"/>
      <c r="J11" s="25"/>
      <c r="K11" s="18" t="s">
        <v>9</v>
      </c>
      <c r="L11" s="20" t="s">
        <v>17</v>
      </c>
      <c r="M11" s="4"/>
    </row>
    <row r="12" spans="1:14" s="5" customFormat="1" ht="48" customHeight="1">
      <c r="A12" s="18" t="s">
        <v>10</v>
      </c>
      <c r="B12" s="35" t="s">
        <v>24</v>
      </c>
      <c r="C12" s="43" t="s">
        <v>43</v>
      </c>
      <c r="D12" s="42" t="s">
        <v>41</v>
      </c>
      <c r="E12" s="22" t="s">
        <v>42</v>
      </c>
      <c r="F12" s="44" t="s">
        <v>44</v>
      </c>
      <c r="G12" s="36"/>
      <c r="H12" s="38"/>
      <c r="I12" s="51">
        <v>-1364070</v>
      </c>
      <c r="J12" s="25"/>
      <c r="K12" s="18"/>
      <c r="L12" s="20"/>
      <c r="M12" s="4"/>
    </row>
    <row r="13" spans="1:14" s="5" customFormat="1" ht="48" customHeight="1">
      <c r="A13" s="18" t="s">
        <v>10</v>
      </c>
      <c r="B13" s="35" t="s">
        <v>24</v>
      </c>
      <c r="C13" s="47" t="s">
        <v>47</v>
      </c>
      <c r="D13" s="44" t="s">
        <v>45</v>
      </c>
      <c r="E13" s="22" t="s">
        <v>46</v>
      </c>
      <c r="F13" s="44" t="s">
        <v>44</v>
      </c>
      <c r="G13" s="36"/>
      <c r="H13" s="38"/>
      <c r="I13" s="51">
        <v>-1795930</v>
      </c>
      <c r="J13" s="25"/>
      <c r="K13" s="18"/>
      <c r="L13" s="20"/>
      <c r="M13" s="4"/>
    </row>
    <row r="14" spans="1:14" s="5" customFormat="1" ht="48" customHeight="1">
      <c r="A14" s="18" t="s">
        <v>10</v>
      </c>
      <c r="B14" s="35" t="s">
        <v>24</v>
      </c>
      <c r="C14" s="41" t="s">
        <v>58</v>
      </c>
      <c r="D14" s="40" t="s">
        <v>32</v>
      </c>
      <c r="E14" s="22" t="s">
        <v>33</v>
      </c>
      <c r="F14" s="27" t="s">
        <v>38</v>
      </c>
      <c r="G14" s="38"/>
      <c r="H14" s="25"/>
      <c r="I14" s="51">
        <v>-1400000</v>
      </c>
      <c r="J14" s="25"/>
      <c r="K14" s="18"/>
      <c r="L14" s="20"/>
      <c r="M14" s="4"/>
    </row>
    <row r="15" spans="1:14" s="5" customFormat="1" ht="48" customHeight="1">
      <c r="A15" s="18" t="s">
        <v>10</v>
      </c>
      <c r="B15" s="35" t="s">
        <v>24</v>
      </c>
      <c r="C15" s="41" t="s">
        <v>40</v>
      </c>
      <c r="D15" s="40" t="s">
        <v>34</v>
      </c>
      <c r="E15" s="22" t="s">
        <v>35</v>
      </c>
      <c r="F15" s="27" t="s">
        <v>38</v>
      </c>
      <c r="G15" s="38"/>
      <c r="H15" s="25"/>
      <c r="I15" s="51">
        <v>-1400000</v>
      </c>
      <c r="J15" s="25"/>
      <c r="K15" s="18"/>
      <c r="L15" s="20"/>
      <c r="M15" s="4"/>
    </row>
    <row r="16" spans="1:14" s="5" customFormat="1" ht="48" customHeight="1">
      <c r="A16" s="18" t="s">
        <v>10</v>
      </c>
      <c r="B16" s="35" t="s">
        <v>24</v>
      </c>
      <c r="C16" s="41" t="s">
        <v>40</v>
      </c>
      <c r="D16" s="40" t="s">
        <v>36</v>
      </c>
      <c r="E16" s="22" t="s">
        <v>37</v>
      </c>
      <c r="F16" s="27" t="s">
        <v>38</v>
      </c>
      <c r="G16" s="38"/>
      <c r="H16" s="25"/>
      <c r="I16" s="51">
        <f>-2660000+483460</f>
        <v>-2176540</v>
      </c>
      <c r="J16" s="25"/>
      <c r="K16" s="18"/>
      <c r="L16" s="20"/>
      <c r="M16" s="4"/>
    </row>
    <row r="17" spans="1:13" s="5" customFormat="1" ht="48" customHeight="1">
      <c r="A17" s="18" t="s">
        <v>10</v>
      </c>
      <c r="B17" s="35" t="s">
        <v>24</v>
      </c>
      <c r="C17" s="41" t="s">
        <v>39</v>
      </c>
      <c r="D17" s="48" t="s">
        <v>48</v>
      </c>
      <c r="E17" s="19" t="s">
        <v>49</v>
      </c>
      <c r="F17" s="27" t="s">
        <v>38</v>
      </c>
      <c r="G17" s="38"/>
      <c r="H17" s="25"/>
      <c r="I17" s="26"/>
      <c r="J17" s="26">
        <v>627060</v>
      </c>
      <c r="K17" s="18"/>
      <c r="L17" s="20" t="s">
        <v>57</v>
      </c>
      <c r="M17" s="4"/>
    </row>
    <row r="18" spans="1:13" s="5" customFormat="1" ht="48" customHeight="1">
      <c r="A18" s="18" t="s">
        <v>10</v>
      </c>
      <c r="B18" s="35" t="s">
        <v>24</v>
      </c>
      <c r="C18" s="41" t="s">
        <v>39</v>
      </c>
      <c r="D18" s="48" t="s">
        <v>50</v>
      </c>
      <c r="E18" s="19" t="s">
        <v>51</v>
      </c>
      <c r="F18" s="27" t="s">
        <v>38</v>
      </c>
      <c r="G18" s="38"/>
      <c r="H18" s="25"/>
      <c r="I18" s="26"/>
      <c r="J18" s="26">
        <v>512280</v>
      </c>
      <c r="K18" s="18"/>
      <c r="L18" s="20" t="s">
        <v>57</v>
      </c>
      <c r="M18" s="4"/>
    </row>
    <row r="19" spans="1:13" s="5" customFormat="1" ht="48" customHeight="1">
      <c r="A19" s="18" t="s">
        <v>10</v>
      </c>
      <c r="B19" s="35" t="s">
        <v>24</v>
      </c>
      <c r="C19" s="41" t="s">
        <v>39</v>
      </c>
      <c r="D19" s="48" t="s">
        <v>52</v>
      </c>
      <c r="E19" s="19" t="s">
        <v>53</v>
      </c>
      <c r="F19" s="27" t="s">
        <v>38</v>
      </c>
      <c r="G19" s="38"/>
      <c r="H19" s="25"/>
      <c r="I19" s="26"/>
      <c r="J19" s="26">
        <v>223200</v>
      </c>
      <c r="K19" s="18"/>
      <c r="L19" s="20" t="s">
        <v>57</v>
      </c>
      <c r="M19" s="4"/>
    </row>
    <row r="20" spans="1:13" s="5" customFormat="1" ht="48" customHeight="1">
      <c r="A20" s="18" t="s">
        <v>10</v>
      </c>
      <c r="B20" s="35" t="s">
        <v>24</v>
      </c>
      <c r="C20" s="41" t="s">
        <v>39</v>
      </c>
      <c r="D20" s="49" t="s">
        <v>54</v>
      </c>
      <c r="E20" s="19" t="s">
        <v>55</v>
      </c>
      <c r="F20" s="27" t="s">
        <v>38</v>
      </c>
      <c r="G20" s="38"/>
      <c r="H20" s="25"/>
      <c r="I20" s="26"/>
      <c r="J20" s="26">
        <v>2370000</v>
      </c>
      <c r="K20" s="18"/>
      <c r="L20" s="20" t="s">
        <v>57</v>
      </c>
      <c r="M20" s="4"/>
    </row>
    <row r="21" spans="1:13" s="5" customFormat="1" ht="48" customHeight="1">
      <c r="A21" s="18" t="s">
        <v>10</v>
      </c>
      <c r="B21" s="35" t="s">
        <v>24</v>
      </c>
      <c r="C21" s="41" t="s">
        <v>39</v>
      </c>
      <c r="D21" s="48" t="s">
        <v>32</v>
      </c>
      <c r="E21" s="19" t="s">
        <v>56</v>
      </c>
      <c r="F21" s="27" t="s">
        <v>38</v>
      </c>
      <c r="G21" s="38"/>
      <c r="H21" s="25"/>
      <c r="I21" s="26"/>
      <c r="J21" s="26">
        <v>4404000</v>
      </c>
      <c r="K21" s="18"/>
      <c r="L21" s="20" t="s">
        <v>57</v>
      </c>
      <c r="M21" s="4"/>
    </row>
    <row r="22" spans="1:13" ht="30" customHeight="1">
      <c r="K22" s="15"/>
    </row>
    <row r="23" spans="1:13" ht="30" customHeight="1">
      <c r="A23" s="11"/>
      <c r="K23" s="15"/>
    </row>
  </sheetData>
  <mergeCells count="7">
    <mergeCell ref="A2:L2"/>
    <mergeCell ref="A3:D3"/>
    <mergeCell ref="A8:F8"/>
    <mergeCell ref="A5:F5"/>
    <mergeCell ref="C6:F6"/>
    <mergeCell ref="C7:F7"/>
    <mergeCell ref="A6:A7"/>
  </mergeCells>
  <phoneticPr fontId="9" type="noConversion"/>
  <printOptions horizontalCentered="1"/>
  <pageMargins left="0.39370078740157499" right="0.39370078740157499" top="0.4" bottom="0.28000000000000003" header="0.27" footer="0.41"/>
  <pageSetup paperSize="9" scale="75"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9"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鹤山市</vt:lpstr>
      <vt:lpstr>Sheet1</vt:lpstr>
      <vt:lpstr>鹤山市!Print_Titles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蔡安琪</dc:creator>
  <cp:lastModifiedBy>冯小珊</cp:lastModifiedBy>
  <cp:lastPrinted>2022-05-10T01:15:49Z</cp:lastPrinted>
  <dcterms:created xsi:type="dcterms:W3CDTF">2019-12-04T07:15:00Z</dcterms:created>
  <dcterms:modified xsi:type="dcterms:W3CDTF">2022-05-10T01:15:49Z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