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150" windowWidth="20385" windowHeight="8220"/>
  </bookViews>
  <sheets>
    <sheet name="Sheet1" sheetId="2" r:id="rId1"/>
  </sheets>
  <definedNames>
    <definedName name="_xlnm._FilterDatabase" localSheetId="0" hidden="1">Sheet1!$A$4:$G$31</definedName>
    <definedName name="_xlnm.Print_Titles" localSheetId="0">Sheet1!$1:$4</definedName>
  </definedNames>
  <calcPr calcId="144525" concurrentCalc="0"/>
</workbook>
</file>

<file path=xl/calcChain.xml><?xml version="1.0" encoding="utf-8"?>
<calcChain xmlns="http://schemas.openxmlformats.org/spreadsheetml/2006/main">
  <c r="F23" i="2" l="1"/>
  <c r="F16" i="2"/>
  <c r="F6" i="2"/>
  <c r="F18" i="2"/>
  <c r="F21" i="2"/>
  <c r="F25" i="2"/>
  <c r="F27" i="2"/>
  <c r="F29" i="2"/>
  <c r="F5" i="2"/>
</calcChain>
</file>

<file path=xl/sharedStrings.xml><?xml version="1.0" encoding="utf-8"?>
<sst xmlns="http://schemas.openxmlformats.org/spreadsheetml/2006/main" count="81" uniqueCount="59">
  <si>
    <t>序号</t>
    <phoneticPr fontId="4" type="noConversion"/>
  </si>
  <si>
    <t>金额</t>
    <phoneticPr fontId="4" type="noConversion"/>
  </si>
  <si>
    <t>备注</t>
    <phoneticPr fontId="4" type="noConversion"/>
  </si>
  <si>
    <t>2300252农林水共同财政事权转移支付支出</t>
  </si>
  <si>
    <t>单位名称</t>
    <phoneticPr fontId="4" type="noConversion"/>
  </si>
  <si>
    <t>项目名称</t>
    <phoneticPr fontId="4" type="noConversion"/>
  </si>
  <si>
    <t>转移支付功能分类科目</t>
  </si>
  <si>
    <t>功能分类
科目</t>
  </si>
  <si>
    <t>江门市合计</t>
    <phoneticPr fontId="9" type="noConversion"/>
  </si>
  <si>
    <t>一</t>
    <phoneticPr fontId="9" type="noConversion"/>
  </si>
  <si>
    <t>市本级小计</t>
    <phoneticPr fontId="9" type="noConversion"/>
  </si>
  <si>
    <t>蓬江区</t>
    <phoneticPr fontId="9" type="noConversion"/>
  </si>
  <si>
    <t>2300252农林水共同财政事权转移支付支出</t>
    <phoneticPr fontId="9" type="noConversion"/>
  </si>
  <si>
    <t>新会区</t>
    <phoneticPr fontId="9" type="noConversion"/>
  </si>
  <si>
    <t>台山市</t>
    <phoneticPr fontId="9" type="noConversion"/>
  </si>
  <si>
    <t>恩平市</t>
    <phoneticPr fontId="9" type="noConversion"/>
  </si>
  <si>
    <t>江门市大沙林场</t>
    <phoneticPr fontId="9" type="noConversion"/>
  </si>
  <si>
    <t>江门市狮山林场</t>
    <phoneticPr fontId="9" type="noConversion"/>
  </si>
  <si>
    <t>江门市四堡林场</t>
    <phoneticPr fontId="9" type="noConversion"/>
  </si>
  <si>
    <t>江门市河排林场</t>
    <phoneticPr fontId="9" type="noConversion"/>
  </si>
  <si>
    <t>江门市自然资源局</t>
    <phoneticPr fontId="9" type="noConversion"/>
  </si>
  <si>
    <t>二</t>
    <phoneticPr fontId="5" type="noConversion"/>
  </si>
  <si>
    <t>蓬江区小计</t>
    <phoneticPr fontId="5" type="noConversion"/>
  </si>
  <si>
    <t>江海区小计</t>
    <phoneticPr fontId="5" type="noConversion"/>
  </si>
  <si>
    <t>三</t>
    <phoneticPr fontId="5" type="noConversion"/>
  </si>
  <si>
    <t>新会区小计</t>
    <phoneticPr fontId="5" type="noConversion"/>
  </si>
  <si>
    <t>四</t>
    <phoneticPr fontId="5" type="noConversion"/>
  </si>
  <si>
    <t>五</t>
    <phoneticPr fontId="5" type="noConversion"/>
  </si>
  <si>
    <t>台山市小计</t>
    <phoneticPr fontId="5" type="noConversion"/>
  </si>
  <si>
    <t>七</t>
    <phoneticPr fontId="5" type="noConversion"/>
  </si>
  <si>
    <t>恩平市小计</t>
    <phoneticPr fontId="5" type="noConversion"/>
  </si>
  <si>
    <t>金额单位：万元</t>
    <phoneticPr fontId="4" type="noConversion"/>
  </si>
  <si>
    <t xml:space="preserve"> 江门市古兜山林场</t>
    <phoneticPr fontId="5" type="noConversion"/>
  </si>
  <si>
    <t>江门市古斗林场</t>
    <phoneticPr fontId="5" type="noConversion"/>
  </si>
  <si>
    <t>江门市西坑林场</t>
    <phoneticPr fontId="5" type="noConversion"/>
  </si>
  <si>
    <t>市县管护管理经费补助</t>
    <phoneticPr fontId="9" type="noConversion"/>
  </si>
  <si>
    <t>2130209森林生态效益补偿</t>
    <phoneticPr fontId="5" type="noConversion"/>
  </si>
  <si>
    <t>2130209森林生态效益补偿</t>
    <phoneticPr fontId="9" type="noConversion"/>
  </si>
  <si>
    <t>2130209森林生态效益补偿</t>
    <phoneticPr fontId="9" type="noConversion"/>
  </si>
  <si>
    <t>地级市管理经费</t>
    <phoneticPr fontId="5" type="noConversion"/>
  </si>
  <si>
    <t>江海区</t>
    <phoneticPr fontId="9" type="noConversion"/>
  </si>
  <si>
    <t>江海区</t>
    <phoneticPr fontId="5" type="noConversion"/>
  </si>
  <si>
    <t>2300252农林水共同财政事权转移支付支出</t>
    <phoneticPr fontId="5" type="noConversion"/>
  </si>
  <si>
    <t>2130209森林生态效益补偿</t>
    <phoneticPr fontId="5" type="noConversion"/>
  </si>
  <si>
    <t>省统筹经费</t>
    <phoneticPr fontId="5" type="noConversion"/>
  </si>
  <si>
    <t>市县管护管理经费补助</t>
    <phoneticPr fontId="5" type="noConversion"/>
  </si>
  <si>
    <t>市县管护管理经费补助</t>
    <phoneticPr fontId="9" type="noConversion"/>
  </si>
  <si>
    <t>省统筹经费</t>
    <phoneticPr fontId="5" type="noConversion"/>
  </si>
  <si>
    <t>六</t>
    <phoneticPr fontId="5" type="noConversion"/>
  </si>
  <si>
    <t>开平市小计</t>
    <phoneticPr fontId="5" type="noConversion"/>
  </si>
  <si>
    <t>开平市</t>
    <phoneticPr fontId="9" type="noConversion"/>
  </si>
  <si>
    <t>八</t>
    <phoneticPr fontId="5" type="noConversion"/>
  </si>
  <si>
    <t>鹤山市小计</t>
    <phoneticPr fontId="5" type="noConversion"/>
  </si>
  <si>
    <t>鹤山市</t>
    <phoneticPr fontId="9" type="noConversion"/>
  </si>
  <si>
    <t>省级以上生态公益林效益补偿</t>
    <phoneticPr fontId="5" type="noConversion"/>
  </si>
  <si>
    <t>省级以上生态公益林效益补偿</t>
    <phoneticPr fontId="9" type="noConversion"/>
  </si>
  <si>
    <t>省级以上生态公益林效益补偿</t>
    <phoneticPr fontId="9" type="noConversion"/>
  </si>
  <si>
    <t>2023年省级以上公益林效益补偿资金安排表（提前下达部分）</t>
    <phoneticPr fontId="4" type="noConversion"/>
  </si>
  <si>
    <t>附表1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</si>
</sst>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6" formatCode="0.00_ "/>
    <numFmt numFmtId="177" formatCode="0.0_ "/>
    <numFmt numFmtId="178" formatCode="0_ "/>
  </numFmts>
  <fonts count="22" x14ac:knownFonts="1">
    <font>
      <sz val="12"/>
      <name val="宋体"/>
      <charset val="134"/>
    </font>
    <font>
      <sz val="12"/>
      <color indexed="8"/>
      <name val="Times New Roman"/>
      <family val="1"/>
    </font>
    <font>
      <b/>
      <sz val="20"/>
      <color indexed="8"/>
      <name val="宋体"/>
      <family val="3"/>
      <charset val="134"/>
    </font>
    <font>
      <sz val="18"/>
      <color indexed="8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8"/>
      <color indexed="8"/>
      <name val="仿宋_GB2312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  <scheme val="minor"/>
    </font>
    <font>
      <b/>
      <sz val="14"/>
      <color indexed="8"/>
      <name val="仿宋"/>
      <family val="3"/>
      <charset val="134"/>
    </font>
    <font>
      <b/>
      <sz val="14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宋体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 applyProtection="0">
      <alignment vertical="center"/>
    </xf>
    <xf numFmtId="0" fontId="10" fillId="0" borderId="0">
      <alignment vertical="center"/>
    </xf>
    <xf numFmtId="0" fontId="11" fillId="0" borderId="0"/>
    <xf numFmtId="43" fontId="20" fillId="0" borderId="0" applyFont="0" applyFill="0" applyBorder="0" applyAlignment="0" applyProtection="0">
      <alignment vertical="center"/>
    </xf>
  </cellStyleXfs>
  <cellXfs count="57">
    <xf numFmtId="0" fontId="0" fillId="0" borderId="0" xfId="0" applyProtection="1">
      <alignment vertical="center"/>
    </xf>
    <xf numFmtId="176" fontId="1" fillId="0" borderId="0" xfId="0" applyNumberFormat="1" applyFont="1" applyFill="1" applyProtection="1">
      <alignment vertical="center"/>
    </xf>
    <xf numFmtId="177" fontId="1" fillId="0" borderId="0" xfId="0" applyNumberFormat="1" applyFont="1" applyFill="1" applyProtection="1">
      <alignment vertical="center"/>
    </xf>
    <xf numFmtId="0" fontId="1" fillId="0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3" fillId="0" borderId="0" xfId="0" applyNumberFormat="1" applyFont="1" applyFill="1" applyProtection="1">
      <alignment vertical="center"/>
    </xf>
    <xf numFmtId="177" fontId="3" fillId="0" borderId="0" xfId="0" applyNumberFormat="1" applyFont="1" applyFill="1" applyProtection="1">
      <alignment vertical="center"/>
    </xf>
    <xf numFmtId="0" fontId="7" fillId="0" borderId="0" xfId="0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NumberFormat="1" applyFill="1" applyProtection="1">
      <alignment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Protection="1">
      <alignment vertical="center"/>
    </xf>
    <xf numFmtId="178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78" fontId="17" fillId="0" borderId="1" xfId="0" applyNumberFormat="1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 applyProtection="1">
      <alignment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178" fontId="17" fillId="0" borderId="3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176" fontId="15" fillId="0" borderId="1" xfId="0" applyNumberFormat="1" applyFont="1" applyFill="1" applyBorder="1" applyAlignment="1" applyProtection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176" fontId="17" fillId="0" borderId="3" xfId="0" applyNumberFormat="1" applyFont="1" applyFill="1" applyBorder="1" applyAlignment="1" applyProtection="1">
      <alignment vertical="center" wrapText="1"/>
    </xf>
    <xf numFmtId="178" fontId="17" fillId="0" borderId="1" xfId="0" applyNumberFormat="1" applyFont="1" applyFill="1" applyBorder="1" applyAlignment="1" applyProtection="1">
      <alignment vertical="center" wrapText="1"/>
    </xf>
    <xf numFmtId="43" fontId="15" fillId="0" borderId="1" xfId="3" applyFont="1" applyFill="1" applyBorder="1" applyAlignment="1" applyProtection="1">
      <alignment horizontal="center" vertical="center" wrapText="1"/>
    </xf>
    <xf numFmtId="43" fontId="16" fillId="0" borderId="1" xfId="3" applyFont="1" applyFill="1" applyBorder="1" applyAlignment="1" applyProtection="1">
      <alignment horizontal="center" vertical="center"/>
    </xf>
    <xf numFmtId="43" fontId="15" fillId="0" borderId="1" xfId="3" applyFont="1" applyFill="1" applyBorder="1" applyAlignment="1" applyProtection="1">
      <alignment horizontal="center" vertical="center"/>
    </xf>
    <xf numFmtId="43" fontId="19" fillId="0" borderId="1" xfId="3" applyFont="1" applyFill="1" applyBorder="1" applyAlignment="1">
      <alignment horizontal="center" vertical="center"/>
    </xf>
    <xf numFmtId="43" fontId="17" fillId="0" borderId="1" xfId="3" applyFont="1" applyFill="1" applyBorder="1" applyAlignment="1" applyProtection="1">
      <alignment horizontal="center" vertical="center"/>
    </xf>
    <xf numFmtId="178" fontId="17" fillId="0" borderId="3" xfId="0" applyNumberFormat="1" applyFont="1" applyFill="1" applyBorder="1" applyAlignment="1" applyProtection="1">
      <alignment horizontal="center" vertical="center" wrapText="1"/>
    </xf>
    <xf numFmtId="178" fontId="17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177" fontId="21" fillId="0" borderId="2" xfId="0" applyNumberFormat="1" applyFont="1" applyFill="1" applyBorder="1" applyAlignment="1" applyProtection="1">
      <alignment horizontal="center" vertical="center"/>
    </xf>
    <xf numFmtId="178" fontId="17" fillId="0" borderId="5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K8" sqref="K8"/>
    </sheetView>
  </sheetViews>
  <sheetFormatPr defaultRowHeight="14.25" x14ac:dyDescent="0.15"/>
  <cols>
    <col min="1" max="1" width="5.75" style="9" customWidth="1"/>
    <col min="2" max="2" width="23.5" style="12" customWidth="1"/>
    <col min="3" max="3" width="20.875" style="4" customWidth="1"/>
    <col min="4" max="4" width="21.875" style="4" customWidth="1"/>
    <col min="5" max="5" width="18.25" style="4" customWidth="1"/>
    <col min="6" max="6" width="13.875" style="13" customWidth="1"/>
    <col min="7" max="7" width="11.5" style="4" customWidth="1"/>
    <col min="8" max="16384" width="9" style="4"/>
  </cols>
  <sheetData>
    <row r="1" spans="1:7" ht="34.5" customHeight="1" x14ac:dyDescent="0.15">
      <c r="A1" s="49" t="s">
        <v>58</v>
      </c>
      <c r="B1" s="49"/>
      <c r="C1" s="1"/>
      <c r="D1" s="1"/>
      <c r="E1" s="2"/>
      <c r="F1" s="3"/>
      <c r="G1" s="2"/>
    </row>
    <row r="2" spans="1:7" ht="31.5" customHeight="1" x14ac:dyDescent="0.15">
      <c r="A2" s="50" t="s">
        <v>57</v>
      </c>
      <c r="B2" s="50"/>
      <c r="C2" s="50"/>
      <c r="D2" s="50"/>
      <c r="E2" s="50"/>
      <c r="F2" s="50"/>
      <c r="G2" s="50"/>
    </row>
    <row r="3" spans="1:7" ht="20.25" customHeight="1" x14ac:dyDescent="0.15">
      <c r="A3" s="5"/>
      <c r="B3" s="6"/>
      <c r="C3" s="7"/>
      <c r="D3" s="7"/>
      <c r="E3" s="8"/>
      <c r="F3" s="51" t="s">
        <v>31</v>
      </c>
      <c r="G3" s="51"/>
    </row>
    <row r="4" spans="1:7" s="9" customFormat="1" ht="39.950000000000003" customHeight="1" x14ac:dyDescent="0.15">
      <c r="A4" s="14" t="s">
        <v>0</v>
      </c>
      <c r="B4" s="15" t="s">
        <v>4</v>
      </c>
      <c r="C4" s="16" t="s">
        <v>5</v>
      </c>
      <c r="D4" s="16" t="s">
        <v>6</v>
      </c>
      <c r="E4" s="17" t="s">
        <v>7</v>
      </c>
      <c r="F4" s="18" t="s">
        <v>1</v>
      </c>
      <c r="G4" s="19" t="s">
        <v>2</v>
      </c>
    </row>
    <row r="5" spans="1:7" s="10" customFormat="1" ht="30" customHeight="1" x14ac:dyDescent="0.15">
      <c r="A5" s="20"/>
      <c r="B5" s="21" t="s">
        <v>8</v>
      </c>
      <c r="C5" s="22"/>
      <c r="D5" s="23"/>
      <c r="E5" s="24"/>
      <c r="F5" s="42">
        <f>F6+F16+F18+F21+F23+F25+F27+F29</f>
        <v>10267.41</v>
      </c>
      <c r="G5" s="25"/>
    </row>
    <row r="6" spans="1:7" s="10" customFormat="1" ht="30" customHeight="1" x14ac:dyDescent="0.15">
      <c r="A6" s="20" t="s">
        <v>9</v>
      </c>
      <c r="B6" s="21" t="s">
        <v>10</v>
      </c>
      <c r="C6" s="22"/>
      <c r="D6" s="23"/>
      <c r="E6" s="26"/>
      <c r="F6" s="42">
        <f>SUM(F7:F15)</f>
        <v>2250.9700000000003</v>
      </c>
      <c r="G6" s="25"/>
    </row>
    <row r="7" spans="1:7" s="9" customFormat="1" ht="30" customHeight="1" x14ac:dyDescent="0.15">
      <c r="A7" s="55"/>
      <c r="B7" s="53" t="s">
        <v>20</v>
      </c>
      <c r="C7" s="27" t="s">
        <v>35</v>
      </c>
      <c r="D7" s="26"/>
      <c r="E7" s="47" t="s">
        <v>36</v>
      </c>
      <c r="F7" s="28">
        <v>50</v>
      </c>
      <c r="G7" s="29" t="s">
        <v>44</v>
      </c>
    </row>
    <row r="8" spans="1:7" s="9" customFormat="1" ht="30" customHeight="1" x14ac:dyDescent="0.15">
      <c r="A8" s="56"/>
      <c r="B8" s="54"/>
      <c r="C8" s="27" t="s">
        <v>54</v>
      </c>
      <c r="D8" s="26"/>
      <c r="E8" s="52"/>
      <c r="F8" s="28">
        <v>55.01</v>
      </c>
      <c r="G8" s="29" t="s">
        <v>39</v>
      </c>
    </row>
    <row r="9" spans="1:7" s="9" customFormat="1" ht="30" customHeight="1" x14ac:dyDescent="0.15">
      <c r="A9" s="30"/>
      <c r="B9" s="31" t="s">
        <v>33</v>
      </c>
      <c r="C9" s="40" t="s">
        <v>54</v>
      </c>
      <c r="D9" s="41"/>
      <c r="E9" s="52"/>
      <c r="F9" s="28">
        <v>178.48</v>
      </c>
      <c r="G9" s="29"/>
    </row>
    <row r="10" spans="1:7" s="9" customFormat="1" ht="30" customHeight="1" x14ac:dyDescent="0.15">
      <c r="A10" s="30"/>
      <c r="B10" s="31" t="s">
        <v>32</v>
      </c>
      <c r="C10" s="40" t="s">
        <v>54</v>
      </c>
      <c r="D10" s="41"/>
      <c r="E10" s="52"/>
      <c r="F10" s="28">
        <v>610.26</v>
      </c>
      <c r="G10" s="29"/>
    </row>
    <row r="11" spans="1:7" s="9" customFormat="1" ht="30" customHeight="1" x14ac:dyDescent="0.15">
      <c r="A11" s="30"/>
      <c r="B11" s="31" t="s">
        <v>16</v>
      </c>
      <c r="C11" s="40" t="s">
        <v>54</v>
      </c>
      <c r="D11" s="41"/>
      <c r="E11" s="52"/>
      <c r="F11" s="28">
        <v>108.2</v>
      </c>
      <c r="G11" s="29"/>
    </row>
    <row r="12" spans="1:7" s="9" customFormat="1" ht="30" customHeight="1" x14ac:dyDescent="0.15">
      <c r="A12" s="30"/>
      <c r="B12" s="31" t="s">
        <v>17</v>
      </c>
      <c r="C12" s="40" t="s">
        <v>54</v>
      </c>
      <c r="D12" s="41"/>
      <c r="E12" s="52"/>
      <c r="F12" s="32">
        <v>70.94</v>
      </c>
      <c r="G12" s="29"/>
    </row>
    <row r="13" spans="1:7" s="9" customFormat="1" ht="30" customHeight="1" x14ac:dyDescent="0.15">
      <c r="A13" s="30"/>
      <c r="B13" s="31" t="s">
        <v>18</v>
      </c>
      <c r="C13" s="40" t="s">
        <v>54</v>
      </c>
      <c r="D13" s="41"/>
      <c r="E13" s="52"/>
      <c r="F13" s="32">
        <v>56.38</v>
      </c>
      <c r="G13" s="29"/>
    </row>
    <row r="14" spans="1:7" s="9" customFormat="1" ht="30" customHeight="1" x14ac:dyDescent="0.15">
      <c r="A14" s="30"/>
      <c r="B14" s="31" t="s">
        <v>19</v>
      </c>
      <c r="C14" s="40" t="s">
        <v>54</v>
      </c>
      <c r="D14" s="41"/>
      <c r="E14" s="52"/>
      <c r="F14" s="32">
        <v>815.71</v>
      </c>
      <c r="G14" s="29"/>
    </row>
    <row r="15" spans="1:7" s="9" customFormat="1" ht="30" customHeight="1" x14ac:dyDescent="0.15">
      <c r="A15" s="30"/>
      <c r="B15" s="31" t="s">
        <v>34</v>
      </c>
      <c r="C15" s="40" t="s">
        <v>54</v>
      </c>
      <c r="D15" s="41"/>
      <c r="E15" s="48"/>
      <c r="F15" s="32">
        <v>305.99</v>
      </c>
      <c r="G15" s="29"/>
    </row>
    <row r="16" spans="1:7" s="10" customFormat="1" ht="30" customHeight="1" x14ac:dyDescent="0.15">
      <c r="A16" s="20" t="s">
        <v>21</v>
      </c>
      <c r="B16" s="21" t="s">
        <v>22</v>
      </c>
      <c r="C16" s="33"/>
      <c r="D16" s="23"/>
      <c r="E16" s="24"/>
      <c r="F16" s="25">
        <f>F17</f>
        <v>177.51</v>
      </c>
      <c r="G16" s="34"/>
    </row>
    <row r="17" spans="1:7" s="9" customFormat="1" ht="30" customHeight="1" x14ac:dyDescent="0.15">
      <c r="A17" s="30"/>
      <c r="B17" s="31" t="s">
        <v>11</v>
      </c>
      <c r="C17" s="27" t="s">
        <v>55</v>
      </c>
      <c r="D17" s="26" t="s">
        <v>12</v>
      </c>
      <c r="E17" s="26" t="s">
        <v>37</v>
      </c>
      <c r="F17" s="32">
        <v>177.51</v>
      </c>
      <c r="G17" s="29"/>
    </row>
    <row r="18" spans="1:7" s="10" customFormat="1" ht="30" customHeight="1" x14ac:dyDescent="0.15">
      <c r="A18" s="20" t="s">
        <v>24</v>
      </c>
      <c r="B18" s="21" t="s">
        <v>23</v>
      </c>
      <c r="C18" s="33"/>
      <c r="D18" s="24"/>
      <c r="E18" s="24"/>
      <c r="F18" s="25">
        <f>SUM(F19,F20)</f>
        <v>38.370000000000005</v>
      </c>
      <c r="G18" s="34"/>
    </row>
    <row r="19" spans="1:7" s="10" customFormat="1" ht="30" customHeight="1" x14ac:dyDescent="0.15">
      <c r="A19" s="20"/>
      <c r="B19" s="31" t="s">
        <v>41</v>
      </c>
      <c r="C19" s="27" t="s">
        <v>45</v>
      </c>
      <c r="D19" s="47" t="s">
        <v>42</v>
      </c>
      <c r="E19" s="47" t="s">
        <v>43</v>
      </c>
      <c r="F19" s="32">
        <v>20</v>
      </c>
      <c r="G19" s="29" t="s">
        <v>47</v>
      </c>
    </row>
    <row r="20" spans="1:7" s="9" customFormat="1" ht="30" customHeight="1" x14ac:dyDescent="0.15">
      <c r="A20" s="30"/>
      <c r="B20" s="31" t="s">
        <v>40</v>
      </c>
      <c r="C20" s="27" t="s">
        <v>54</v>
      </c>
      <c r="D20" s="48"/>
      <c r="E20" s="48"/>
      <c r="F20" s="28">
        <v>18.37</v>
      </c>
      <c r="G20" s="29"/>
    </row>
    <row r="21" spans="1:7" s="10" customFormat="1" ht="30" customHeight="1" x14ac:dyDescent="0.15">
      <c r="A21" s="20" t="s">
        <v>26</v>
      </c>
      <c r="B21" s="21" t="s">
        <v>25</v>
      </c>
      <c r="C21" s="33"/>
      <c r="D21" s="24"/>
      <c r="E21" s="24"/>
      <c r="F21" s="43">
        <f>SUM(F22:F22)</f>
        <v>1074.95</v>
      </c>
      <c r="G21" s="34"/>
    </row>
    <row r="22" spans="1:7" s="9" customFormat="1" ht="30" customHeight="1" x14ac:dyDescent="0.15">
      <c r="A22" s="30"/>
      <c r="B22" s="31" t="s">
        <v>13</v>
      </c>
      <c r="C22" s="27" t="s">
        <v>55</v>
      </c>
      <c r="D22" s="35" t="s">
        <v>12</v>
      </c>
      <c r="E22" s="26" t="s">
        <v>37</v>
      </c>
      <c r="F22" s="45">
        <v>1074.95</v>
      </c>
      <c r="G22" s="29"/>
    </row>
    <row r="23" spans="1:7" s="10" customFormat="1" ht="30" customHeight="1" x14ac:dyDescent="0.15">
      <c r="A23" s="36" t="s">
        <v>27</v>
      </c>
      <c r="B23" s="36" t="s">
        <v>28</v>
      </c>
      <c r="C23" s="37"/>
      <c r="D23" s="23"/>
      <c r="E23" s="26"/>
      <c r="F23" s="44">
        <f>SUM(F24:F24)</f>
        <v>2985.98</v>
      </c>
      <c r="G23" s="34"/>
    </row>
    <row r="24" spans="1:7" s="9" customFormat="1" ht="30" customHeight="1" x14ac:dyDescent="0.15">
      <c r="A24" s="30"/>
      <c r="B24" s="38" t="s">
        <v>14</v>
      </c>
      <c r="C24" s="27" t="s">
        <v>55</v>
      </c>
      <c r="D24" s="35" t="s">
        <v>3</v>
      </c>
      <c r="E24" s="35" t="s">
        <v>38</v>
      </c>
      <c r="F24" s="45">
        <v>2985.98</v>
      </c>
      <c r="G24" s="29"/>
    </row>
    <row r="25" spans="1:7" s="9" customFormat="1" ht="30" customHeight="1" x14ac:dyDescent="0.15">
      <c r="A25" s="20" t="s">
        <v>48</v>
      </c>
      <c r="B25" s="36" t="s">
        <v>49</v>
      </c>
      <c r="C25" s="33"/>
      <c r="D25" s="23"/>
      <c r="E25" s="26"/>
      <c r="F25" s="44">
        <f>SUM(F26:F26)</f>
        <v>1112.96</v>
      </c>
      <c r="G25" s="34"/>
    </row>
    <row r="26" spans="1:7" s="9" customFormat="1" ht="30" customHeight="1" x14ac:dyDescent="0.15">
      <c r="A26" s="30"/>
      <c r="B26" s="38" t="s">
        <v>50</v>
      </c>
      <c r="C26" s="27" t="s">
        <v>56</v>
      </c>
      <c r="D26" s="35" t="s">
        <v>3</v>
      </c>
      <c r="E26" s="35" t="s">
        <v>38</v>
      </c>
      <c r="F26" s="45">
        <v>1112.96</v>
      </c>
      <c r="G26" s="29"/>
    </row>
    <row r="27" spans="1:7" s="11" customFormat="1" ht="30" customHeight="1" x14ac:dyDescent="0.15">
      <c r="A27" s="20" t="s">
        <v>29</v>
      </c>
      <c r="B27" s="21" t="s">
        <v>52</v>
      </c>
      <c r="C27" s="33"/>
      <c r="D27" s="24"/>
      <c r="E27" s="24"/>
      <c r="F27" s="42">
        <f>SUM(F28:F28)</f>
        <v>1136.6300000000001</v>
      </c>
      <c r="G27" s="34"/>
    </row>
    <row r="28" spans="1:7" s="9" customFormat="1" ht="30" customHeight="1" x14ac:dyDescent="0.15">
      <c r="A28" s="30"/>
      <c r="B28" s="31" t="s">
        <v>53</v>
      </c>
      <c r="C28" s="27" t="s">
        <v>55</v>
      </c>
      <c r="D28" s="26" t="s">
        <v>3</v>
      </c>
      <c r="E28" s="26" t="s">
        <v>38</v>
      </c>
      <c r="F28" s="45">
        <v>1136.6300000000001</v>
      </c>
      <c r="G28" s="29"/>
    </row>
    <row r="29" spans="1:7" s="11" customFormat="1" ht="30" customHeight="1" x14ac:dyDescent="0.15">
      <c r="A29" s="20" t="s">
        <v>51</v>
      </c>
      <c r="B29" s="21" t="s">
        <v>30</v>
      </c>
      <c r="C29" s="33"/>
      <c r="D29" s="24"/>
      <c r="E29" s="24"/>
      <c r="F29" s="42">
        <f>SUM(F30:F31)</f>
        <v>1490.04</v>
      </c>
      <c r="G29" s="34"/>
    </row>
    <row r="30" spans="1:7" s="11" customFormat="1" ht="30" customHeight="1" x14ac:dyDescent="0.15">
      <c r="A30" s="20"/>
      <c r="B30" s="31" t="s">
        <v>15</v>
      </c>
      <c r="C30" s="27" t="s">
        <v>46</v>
      </c>
      <c r="D30" s="47" t="s">
        <v>3</v>
      </c>
      <c r="E30" s="47" t="s">
        <v>38</v>
      </c>
      <c r="F30" s="32">
        <v>50</v>
      </c>
      <c r="G30" s="29" t="s">
        <v>44</v>
      </c>
    </row>
    <row r="31" spans="1:7" s="9" customFormat="1" ht="36" customHeight="1" x14ac:dyDescent="0.15">
      <c r="A31" s="30"/>
      <c r="B31" s="38" t="s">
        <v>15</v>
      </c>
      <c r="C31" s="27" t="s">
        <v>55</v>
      </c>
      <c r="D31" s="48"/>
      <c r="E31" s="48"/>
      <c r="F31" s="46">
        <v>1440.04</v>
      </c>
      <c r="G31" s="39"/>
    </row>
  </sheetData>
  <autoFilter ref="A4:G31"/>
  <mergeCells count="10">
    <mergeCell ref="D30:D31"/>
    <mergeCell ref="E30:E31"/>
    <mergeCell ref="D19:D20"/>
    <mergeCell ref="E19:E20"/>
    <mergeCell ref="A1:B1"/>
    <mergeCell ref="A2:G2"/>
    <mergeCell ref="F3:G3"/>
    <mergeCell ref="E7:E15"/>
    <mergeCell ref="B7:B8"/>
    <mergeCell ref="A7:A8"/>
  </mergeCells>
  <phoneticPr fontId="5" type="noConversion"/>
  <pageMargins left="0.70866141732283472" right="0.11811023622047245" top="0.78740157480314965" bottom="0.59055118110236227" header="0.31496062992125984" footer="0.31496062992125984"/>
  <pageSetup paperSize="9" scale="76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ZengF</dc:creator>
  <cp:lastModifiedBy>赵超萍</cp:lastModifiedBy>
  <cp:revision>1</cp:revision>
  <cp:lastPrinted>2022-12-01T09:18:41Z</cp:lastPrinted>
  <dcterms:created xsi:type="dcterms:W3CDTF">2013-11-15T08:06:25Z</dcterms:created>
  <dcterms:modified xsi:type="dcterms:W3CDTF">2022-12-01T09:26:47Z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