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9195"/>
  </bookViews>
  <sheets>
    <sheet name="清算预算表" sheetId="11" r:id="rId1"/>
  </sheets>
  <definedNames>
    <definedName name="_xlnm._FilterDatabase" localSheetId="0" hidden="1">清算预算表!$A$7:$M$7</definedName>
    <definedName name="_xlnm.Print_Area" localSheetId="0">清算预算表!$A$1:$M$7</definedName>
    <definedName name="_xlnm.Print_Titles" localSheetId="0">清算预算表!$3:$6</definedName>
  </definedNames>
  <calcPr calcId="144525"/>
</workbook>
</file>

<file path=xl/calcChain.xml><?xml version="1.0" encoding="utf-8"?>
<calcChain xmlns="http://schemas.openxmlformats.org/spreadsheetml/2006/main">
  <c r="I7" i="11" l="1"/>
  <c r="J7" i="11"/>
  <c r="L7" i="11"/>
</calcChain>
</file>

<file path=xl/sharedStrings.xml><?xml version="1.0" encoding="utf-8"?>
<sst xmlns="http://schemas.openxmlformats.org/spreadsheetml/2006/main" count="34" uniqueCount="33">
  <si>
    <t>附件2</t>
  </si>
  <si>
    <t>广东省普通高中2023年地市免学杂费安排明细表</t>
  </si>
  <si>
    <t>计算单位：人、元</t>
  </si>
  <si>
    <t>用款单位编码</t>
  </si>
  <si>
    <t>用款单位名称</t>
  </si>
  <si>
    <t>具体实施单位</t>
  </si>
  <si>
    <t>业务处室</t>
  </si>
  <si>
    <t>预算科目</t>
  </si>
  <si>
    <t>基础数据</t>
  </si>
  <si>
    <t>本次提前下达省级以上资金</t>
  </si>
  <si>
    <t>备注</t>
  </si>
  <si>
    <t>2023年预算普通学生人数</t>
  </si>
  <si>
    <t>2023年预算残疾学生人数</t>
  </si>
  <si>
    <t>省级以上财政分担比例（%）</t>
  </si>
  <si>
    <t>预算2023年省级以上资金</t>
  </si>
  <si>
    <t>合计</t>
  </si>
  <si>
    <t>其中：中央资金</t>
  </si>
  <si>
    <t>其中：省级资金</t>
  </si>
  <si>
    <t>A</t>
  </si>
  <si>
    <t>B</t>
  </si>
  <si>
    <t>C</t>
  </si>
  <si>
    <t>D</t>
  </si>
  <si>
    <t>E</t>
  </si>
  <si>
    <t>F</t>
  </si>
  <si>
    <t>G</t>
  </si>
  <si>
    <t>H</t>
  </si>
  <si>
    <t>I=(F*2500+G*3850)*H</t>
  </si>
  <si>
    <t>J=I</t>
  </si>
  <si>
    <t>K</t>
  </si>
  <si>
    <t>L=J-K</t>
  </si>
  <si>
    <t>M</t>
  </si>
  <si>
    <t>鹤山市</t>
  </si>
  <si>
    <t>613007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</si>
</sst>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#,##0_ ;[Red]\-#,##0\ "/>
    <numFmt numFmtId="177" formatCode="0_ "/>
    <numFmt numFmtId="178" formatCode="_ * #,##0_ ;_ * \-#,##0_ ;_ * &quot;-&quot;??_ ;_ @_ "/>
    <numFmt numFmtId="179" formatCode="0.0_ "/>
  </numFmts>
  <fonts count="23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36"/>
      <color theme="1"/>
      <name val="宋体"/>
      <family val="3"/>
      <charset val="134"/>
    </font>
    <font>
      <b/>
      <sz val="36"/>
      <color theme="1"/>
      <name val="宋体"/>
      <family val="3"/>
      <charset val="134"/>
      <scheme val="minor"/>
    </font>
    <font>
      <b/>
      <sz val="36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sz val="12"/>
      <name val="方正姚体"/>
      <family val="3"/>
      <charset val="134"/>
    </font>
    <font>
      <b/>
      <sz val="14"/>
      <name val="方正姚体"/>
      <family val="3"/>
      <charset val="134"/>
    </font>
    <font>
      <b/>
      <sz val="14"/>
      <color theme="1"/>
      <name val="方正姚体"/>
      <family val="3"/>
      <charset val="134"/>
    </font>
    <font>
      <sz val="12"/>
      <color theme="1"/>
      <name val="方正姚体"/>
      <family val="3"/>
      <charset val="134"/>
    </font>
    <font>
      <sz val="12"/>
      <name val="幼圆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/>
    <xf numFmtId="0" fontId="19" fillId="0" borderId="0"/>
    <xf numFmtId="0" fontId="17" fillId="0" borderId="0">
      <alignment vertical="center"/>
    </xf>
    <xf numFmtId="0" fontId="18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8" fontId="15" fillId="2" borderId="0" xfId="1" applyNumberFormat="1" applyFont="1" applyFill="1" applyBorder="1" applyAlignment="1">
      <alignment horizontal="center" vertical="center"/>
    </xf>
    <xf numFmtId="178" fontId="16" fillId="2" borderId="0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9" fontId="12" fillId="2" borderId="1" xfId="2" applyNumberFormat="1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9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2" borderId="1" xfId="2" applyNumberFormat="1" applyFont="1" applyFill="1" applyBorder="1" applyAlignment="1">
      <alignment horizontal="center" vertical="center" wrapText="1"/>
    </xf>
    <xf numFmtId="179" fontId="13" fillId="2" borderId="1" xfId="0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left" vertical="center" wrapText="1"/>
    </xf>
    <xf numFmtId="0" fontId="14" fillId="2" borderId="1" xfId="6" applyFont="1" applyFill="1" applyBorder="1" applyAlignment="1">
      <alignment horizontal="center" vertical="center" wrapText="1"/>
    </xf>
    <xf numFmtId="176" fontId="2" fillId="2" borderId="1" xfId="0" applyNumberFormat="1" applyFont="1" applyFill="1" applyBorder="1">
      <alignment vertical="center"/>
    </xf>
    <xf numFmtId="9" fontId="14" fillId="2" borderId="1" xfId="2" applyFont="1" applyFill="1" applyBorder="1" applyAlignment="1" applyProtection="1">
      <alignment horizontal="center" vertical="center" wrapText="1"/>
    </xf>
    <xf numFmtId="176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0" fontId="20" fillId="2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</cellXfs>
  <cellStyles count="9">
    <cellStyle name="百分比" xfId="2" builtinId="5"/>
    <cellStyle name="常规" xfId="0" builtinId="0"/>
    <cellStyle name="常规 2" xfId="8"/>
    <cellStyle name="常规 3" xfId="7"/>
    <cellStyle name="常规 4" xfId="4"/>
    <cellStyle name="常规_2011年秋季学期广东省普通高中国家助学金安排表" xfId="6"/>
    <cellStyle name="千位分隔" xfId="1" builtinId="3"/>
    <cellStyle name="千位分隔 2" xfId="3"/>
    <cellStyle name="样式 1" xfId="5"/>
  </cellStyles>
  <dxfs count="0"/>
  <tableStyles count="0" defaultTableStyle="TableStyleMedium2" defaultPivotStyle="PivotStyleLight16"/>
  <colors>
    <mruColors>
      <color rgb="FFFFFFCC"/>
      <color rgb="FFFFFF99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M7"/>
  <sheetViews>
    <sheetView tabSelected="1" zoomScale="80" zoomScaleNormal="80" workbookViewId="0">
      <selection activeCell="F12" sqref="F12"/>
    </sheetView>
  </sheetViews>
  <sheetFormatPr defaultColWidth="9" defaultRowHeight="13.5" x14ac:dyDescent="0.15"/>
  <cols>
    <col min="1" max="3" width="17.75" customWidth="1"/>
    <col min="4" max="5" width="11.5" hidden="1" customWidth="1"/>
    <col min="6" max="7" width="17.75" style="3" customWidth="1"/>
    <col min="8" max="13" width="17.75" customWidth="1"/>
  </cols>
  <sheetData>
    <row r="1" spans="1:13" ht="48.75" customHeight="1" x14ac:dyDescent="0.15">
      <c r="A1" s="25" t="s">
        <v>0</v>
      </c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</row>
    <row r="2" spans="1:13" ht="81" customHeight="1" x14ac:dyDescent="0.15">
      <c r="A2" s="27" t="s">
        <v>1</v>
      </c>
      <c r="B2" s="28"/>
      <c r="C2" s="28"/>
      <c r="D2" s="28"/>
      <c r="E2" s="28"/>
      <c r="F2" s="29"/>
      <c r="G2" s="29"/>
      <c r="H2" s="28"/>
      <c r="I2" s="28"/>
      <c r="J2" s="28"/>
      <c r="K2" s="28"/>
      <c r="L2" s="28"/>
      <c r="M2" s="28"/>
    </row>
    <row r="3" spans="1:13" ht="42.6" customHeight="1" x14ac:dyDescent="0.15">
      <c r="A3" s="6"/>
      <c r="B3" s="7"/>
      <c r="C3" s="7"/>
      <c r="D3" s="7"/>
      <c r="E3" s="7"/>
      <c r="F3" s="8"/>
      <c r="G3" s="8"/>
      <c r="H3" s="7"/>
      <c r="I3" s="7"/>
      <c r="J3" s="9"/>
      <c r="K3" s="10"/>
      <c r="L3" s="30" t="s">
        <v>2</v>
      </c>
      <c r="M3" s="31"/>
    </row>
    <row r="4" spans="1:13" s="1" customFormat="1" ht="41.1" customHeight="1" x14ac:dyDescent="0.15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2" t="s">
        <v>8</v>
      </c>
      <c r="G4" s="32"/>
      <c r="H4" s="33"/>
      <c r="I4" s="33"/>
      <c r="J4" s="34" t="s">
        <v>9</v>
      </c>
      <c r="K4" s="34"/>
      <c r="L4" s="34"/>
      <c r="M4" s="36" t="s">
        <v>10</v>
      </c>
    </row>
    <row r="5" spans="1:13" s="1" customFormat="1" ht="41.1" customHeight="1" x14ac:dyDescent="0.15">
      <c r="A5" s="35"/>
      <c r="B5" s="35"/>
      <c r="C5" s="35"/>
      <c r="D5" s="35"/>
      <c r="E5" s="35"/>
      <c r="F5" s="11" t="s">
        <v>11</v>
      </c>
      <c r="G5" s="11" t="s">
        <v>12</v>
      </c>
      <c r="H5" s="12" t="s">
        <v>13</v>
      </c>
      <c r="I5" s="13" t="s">
        <v>14</v>
      </c>
      <c r="J5" s="14" t="s">
        <v>15</v>
      </c>
      <c r="K5" s="14" t="s">
        <v>16</v>
      </c>
      <c r="L5" s="14" t="s">
        <v>17</v>
      </c>
      <c r="M5" s="36"/>
    </row>
    <row r="6" spans="1:13" s="2" customFormat="1" ht="41.1" customHeight="1" x14ac:dyDescent="0.15">
      <c r="A6" s="15" t="s">
        <v>18</v>
      </c>
      <c r="B6" s="15" t="s">
        <v>19</v>
      </c>
      <c r="C6" s="15" t="s">
        <v>20</v>
      </c>
      <c r="D6" s="15" t="s">
        <v>21</v>
      </c>
      <c r="E6" s="15" t="s">
        <v>22</v>
      </c>
      <c r="F6" s="16" t="s">
        <v>23</v>
      </c>
      <c r="G6" s="16" t="s">
        <v>24</v>
      </c>
      <c r="H6" s="17" t="s">
        <v>25</v>
      </c>
      <c r="I6" s="16" t="s">
        <v>26</v>
      </c>
      <c r="J6" s="18" t="s">
        <v>27</v>
      </c>
      <c r="K6" s="18" t="s">
        <v>28</v>
      </c>
      <c r="L6" s="18" t="s">
        <v>29</v>
      </c>
      <c r="M6" s="15" t="s">
        <v>30</v>
      </c>
    </row>
    <row r="7" spans="1:13" ht="27" customHeight="1" x14ac:dyDescent="0.15">
      <c r="A7" s="26" t="s">
        <v>32</v>
      </c>
      <c r="B7" s="19" t="s">
        <v>31</v>
      </c>
      <c r="C7" s="19" t="s">
        <v>31</v>
      </c>
      <c r="D7" s="19"/>
      <c r="E7" s="20"/>
      <c r="F7" s="21">
        <v>121</v>
      </c>
      <c r="G7" s="21">
        <v>2</v>
      </c>
      <c r="H7" s="22">
        <v>0.65</v>
      </c>
      <c r="I7" s="23">
        <f t="shared" ref="I7" si="0">ROUND((F7*2500+G7*3850)*H7,0)</f>
        <v>201630</v>
      </c>
      <c r="J7" s="23">
        <f t="shared" ref="J7" si="1">I7</f>
        <v>201630</v>
      </c>
      <c r="K7" s="23">
        <v>0</v>
      </c>
      <c r="L7" s="23">
        <f t="shared" ref="L7" si="2">J7-K7</f>
        <v>201630</v>
      </c>
      <c r="M7" s="24"/>
    </row>
  </sheetData>
  <mergeCells count="10">
    <mergeCell ref="A2:M2"/>
    <mergeCell ref="L3:M3"/>
    <mergeCell ref="F4:I4"/>
    <mergeCell ref="J4:L4"/>
    <mergeCell ref="A4:A5"/>
    <mergeCell ref="B4:B5"/>
    <mergeCell ref="C4:C5"/>
    <mergeCell ref="D4:D5"/>
    <mergeCell ref="E4:E5"/>
    <mergeCell ref="M4:M5"/>
  </mergeCells>
  <phoneticPr fontId="21" type="noConversion"/>
  <printOptions horizontalCentered="1"/>
  <pageMargins left="0.70763888888888904" right="0.70763888888888904" top="0.74791666666666701" bottom="0.74791666666666701" header="0.31388888888888899" footer="0.31388888888888899"/>
  <pageSetup paperSize="9" scale="6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清算预算表</vt:lpstr>
      <vt:lpstr>清算预算表!Print_Area</vt:lpstr>
      <vt:lpstr>清算预算表!Print_Titles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冯小珊</cp:lastModifiedBy>
  <cp:lastPrinted>2023-01-06T03:12:22Z</cp:lastPrinted>
  <dcterms:created xsi:type="dcterms:W3CDTF">2020-09-23T10:47:00Z</dcterms:created>
  <dcterms:modified xsi:type="dcterms:W3CDTF">2023-01-06T03:12:24Z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8F7C32451AC44F08ADDA94901745A370</vt:lpwstr>
  </property>
</Properties>
</file>