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2023年申报表" sheetId="2" r:id="rId1"/>
  </sheets>
  <calcPr calcId="144525"/>
</workbook>
</file>

<file path=xl/sharedStrings.xml><?xml version="1.0" encoding="utf-8"?>
<sst xmlns="http://schemas.openxmlformats.org/spreadsheetml/2006/main" count="353" uniqueCount="141">
  <si>
    <t>鹤山市2023年度新能源汽车充电设施财政补贴资金申请项目核查结果汇总表</t>
  </si>
  <si>
    <t>序号</t>
  </si>
  <si>
    <t>年度</t>
  </si>
  <si>
    <t>充电设施项目名称</t>
  </si>
  <si>
    <t>建设位置</t>
  </si>
  <si>
    <t>权属方</t>
  </si>
  <si>
    <t>设施承建单位</t>
  </si>
  <si>
    <t>设施运营单位</t>
  </si>
  <si>
    <t>设施用途</t>
  </si>
  <si>
    <t>验收时间</t>
  </si>
  <si>
    <t>验收部门</t>
  </si>
  <si>
    <t>建设资金来源</t>
  </si>
  <si>
    <t>是否面向社会运营</t>
  </si>
  <si>
    <t>接入粤易充时间</t>
  </si>
  <si>
    <t>直流充电桩（机）</t>
  </si>
  <si>
    <t>交流充电桩（机）</t>
  </si>
  <si>
    <t>桩（个）</t>
  </si>
  <si>
    <t>总功率（千瓦）</t>
  </si>
  <si>
    <t>理想5C超充站
沈海高速 穗鹤汽车城</t>
  </si>
  <si>
    <t>江门市鹤山市雅瑶镇穗鹤车城停车场</t>
  </si>
  <si>
    <t>车和家（广州）能源服务有限公司</t>
  </si>
  <si>
    <t>城市公用充电站</t>
  </si>
  <si>
    <t>中国质量
认证中心</t>
  </si>
  <si>
    <t>企业自有资金</t>
  </si>
  <si>
    <t>是</t>
  </si>
  <si>
    <t>鹤山市健美厂停车场充电站</t>
  </si>
  <si>
    <t>江门市鹤山市沙坪街道健美厂（市府）停车场</t>
  </si>
  <si>
    <t>鹤山市耀晖能源科技有限公司</t>
  </si>
  <si>
    <t>鹤山市耀能路灯管理有限公司</t>
  </si>
  <si>
    <t>公共充电桩</t>
  </si>
  <si>
    <t>威凯检测技术有限公司</t>
  </si>
  <si>
    <t>鹤山市职业技术学校充电站</t>
  </si>
  <si>
    <t>江门市鹤山市工业城鹤山市职业技术学校新校区</t>
  </si>
  <si>
    <t>鹤山市工业城管委会充电站</t>
  </si>
  <si>
    <t>江门市鹤山工业城管委会停车场</t>
  </si>
  <si>
    <t>鹤山市凯旋城超级充电站</t>
  </si>
  <si>
    <t>江门市鹤山市沙坪街道凯旋城商业街停车场</t>
  </si>
  <si>
    <t>深圳市丁旺科技有限公司</t>
  </si>
  <si>
    <t>城市公共充电站</t>
  </si>
  <si>
    <t>鹤山市竹树坡超级充电站</t>
  </si>
  <si>
    <t>江门市鹤山市沙坪街道竹树坡公园停车场</t>
  </si>
  <si>
    <t>中国石化销售股份有限公司广东江门石油分公司凤亭加油站充电桩工程新建项目</t>
  </si>
  <si>
    <t>江门市鹤山市雅瑶镇鹤山市雅瑶镇石湖路8号之一</t>
  </si>
  <si>
    <t>中国石化销售股份有限公司广东江门石油分公司</t>
  </si>
  <si>
    <t>广东道正建设有限公司
东莞华尔泰装饰材料有限公司</t>
  </si>
  <si>
    <t>中国石化销售股份有限公司广东石油分公司</t>
  </si>
  <si>
    <t>中国质量认证中心广州分中心</t>
  </si>
  <si>
    <t>中国石化销售股份有限公司广东江门石油分公司镇南加油站充电桩箱新建项目</t>
  </si>
  <si>
    <t>江门市鹤山市沙坪街道鹤山大道631号</t>
  </si>
  <si>
    <t>江门明浩实业集团有限公司广州敏城建设工程有限公司</t>
  </si>
  <si>
    <t>中国石化销售股份有限公司广东江门石油分公司沙坪加油站充电桩配电工程</t>
  </si>
  <si>
    <t>江门市鹤山市沙坪街道鹤山市沙坪镇人民东路9号</t>
  </si>
  <si>
    <t>江门明浩实业集团有限公司
广州敏城建设工程有限公司</t>
  </si>
  <si>
    <t>中国石化销售股份有限公司广东江门石油分公司江鹤加油站充电桩工程新建项目</t>
  </si>
  <si>
    <t>江门市鹤山市沙坪街道鹤山市沙坪街道人民南路383号之二</t>
  </si>
  <si>
    <t>广东道正建设有限公司东莞华尔泰装饰材料有限公司</t>
  </si>
  <si>
    <t>江门苏柏城广场室外地面</t>
  </si>
  <si>
    <t>广东省江门市鹤山市雅瑶镇苏柏城广场</t>
  </si>
  <si>
    <t>鹤山市迪高联合汽车城有限公司</t>
  </si>
  <si>
    <t>深圳市顺易通信息科技有限公司</t>
  </si>
  <si>
    <t>出租车充电站</t>
  </si>
  <si>
    <t>银行贷款</t>
  </si>
  <si>
    <t>鹤山联塑共和工业园充电站</t>
  </si>
  <si>
    <t>江门市鹤山工业城和顺路鹤山共和工业园联塑生活区停车场</t>
  </si>
  <si>
    <t>佛山市迎潮新能源有限公司</t>
  </si>
  <si>
    <t>佛山市顺德区新景建筑工程有限公司</t>
  </si>
  <si>
    <t>鹤山绿箭址山东溪充电站</t>
  </si>
  <si>
    <t>鹤山市址山镇东溪开发区B区富兴路2号之一</t>
  </si>
  <si>
    <t>广东绿箭新能源汽车有限公司</t>
  </si>
  <si>
    <t>竹萌超级充电站</t>
  </si>
  <si>
    <t>广东省江门市鹤山市桃源镇086乡道和记置业</t>
  </si>
  <si>
    <t>叻驿充新能源设施运营管理(广东)有限公司</t>
  </si>
  <si>
    <t>江门市赛为电力科技有限公司</t>
  </si>
  <si>
    <t>许昌开普检测研究院股份有限公司</t>
  </si>
  <si>
    <t>(慢充)叻驿充竹萌社区便民充电站</t>
  </si>
  <si>
    <t>国家输配电安全控制设备质量监督检验中心</t>
  </si>
  <si>
    <t>叻驿充穗鹤便民充电站</t>
  </si>
  <si>
    <t>广东省江门市鹤山市沙坪街道新城路 189 号穗鹤大厦</t>
  </si>
  <si>
    <t>中检集团南方测试股份有限公司</t>
  </si>
  <si>
    <t>广州市浩能能源科技有限公司江门鹤山一汇新天地极充站项目</t>
  </si>
  <si>
    <t>江门市鹤山市沙坪街道沙坪镇义学路25号至49单号，永安路26至62双号一汇新天地负一层停车场</t>
  </si>
  <si>
    <t>广州市浩能能源科技有限公司</t>
  </si>
  <si>
    <t>中国质量认证中心</t>
  </si>
  <si>
    <t>集约式柔性公共充电站建设运营示范项目--江门鹤山市云溪山庄充电站</t>
  </si>
  <si>
    <t>江门市鹤山市沙坪街道汇源村人民东路中油BP加油站旁</t>
  </si>
  <si>
    <t>佛山市奥畅新能源科技有限公司</t>
  </si>
  <si>
    <t>联电鹤山东溪快充站</t>
  </si>
  <si>
    <t>江门市鹤山市址山镇东溪水边村广湛公路旁</t>
  </si>
  <si>
    <t>佛山市顺德区联鑫新能源投资有限公司</t>
  </si>
  <si>
    <t>山东卓朗检测股份有限公司</t>
  </si>
  <si>
    <t>鹤山市融创充电桩有限公司室外停车场充电站新建项目</t>
  </si>
  <si>
    <t>江门市鹤山市沙坪街道三连路0750酒店停车场</t>
  </si>
  <si>
    <t>鹤山市融创充电桩有限公司</t>
  </si>
  <si>
    <t>融创超充阳光城充电站新建项目</t>
  </si>
  <si>
    <t>江门市鹤山市沙坪街道中东西大道136号阳光城停车场内</t>
  </si>
  <si>
    <t>鹤山市融创超充瑞尔机械充电站新建项目</t>
  </si>
  <si>
    <t>江门市鹤山市鹤城镇皇冠大道2号之二等广东瑞尔机械有限公司侧</t>
  </si>
  <si>
    <t>江门市高得新能源有限公司</t>
  </si>
  <si>
    <t>融创超充松园村充电站</t>
  </si>
  <si>
    <t>江门市鹤山市沙坪街道越塘村村委会松园股份经济合作社A栋商业楼前</t>
  </si>
  <si>
    <t>江门市劲力新能源科技有限公司</t>
  </si>
  <si>
    <t>蔚来换电站 G15沈海高速江门鹤山穗鹤车城</t>
  </si>
  <si>
    <t>广东省江门市鹤山市S272清华苑东侧约220米</t>
  </si>
  <si>
    <t>广州蔚来能源有限公司</t>
  </si>
  <si>
    <t>北京建业长兴建筑工程有限公司</t>
  </si>
  <si>
    <t>鹤山市古劳镇公共服务中心停车场电动汽车充电站</t>
  </si>
  <si>
    <t>广东省江门市鹤山市古劳镇公共服务中心停车场</t>
  </si>
  <si>
    <t>供电局</t>
  </si>
  <si>
    <t>鹤山市明鹤电力建设有限公司</t>
  </si>
  <si>
    <t>广东电网电动汽车服务有限公司</t>
  </si>
  <si>
    <t>公共充电站</t>
  </si>
  <si>
    <t>江门明浩电力工程监理有限公司</t>
  </si>
  <si>
    <t>鹤山市沙坪街道杰洲村停车场电动汽车充电站</t>
  </si>
  <si>
    <t>广东省江门市鹤山市沙坪镇杰州村停车场</t>
  </si>
  <si>
    <t>鹤山市雅瑶镇隔朗村民委员会隔朗村停车场电动汽车充电站</t>
  </si>
  <si>
    <t>广东省江门市鹤山市雅瑶镇隔朗村民委员会隔朗村停车场</t>
  </si>
  <si>
    <t>鹤山市雅瑶镇昆东村民委员会办公楼停车场电动汽车充电站</t>
  </si>
  <si>
    <t>广东省江门市鹤山市雅瑶镇昆东村民委员会办公楼停车场</t>
  </si>
  <si>
    <t>鹤山市宅梧镇白水带村停车场电动汽车充电站</t>
  </si>
  <si>
    <t>广东省江门市鹤山市宅梧镇白水带村停车场</t>
  </si>
  <si>
    <t>鹤山市桃源镇棠都村停车场电动汽车充电站</t>
  </si>
  <si>
    <t>广东省江门市鹤山市桃源镇棠都村停车场</t>
  </si>
  <si>
    <t>鹤山市雅瑶镇昆东宋氏大宗祠停车场电动汽车充电站</t>
  </si>
  <si>
    <t>广东省江门市鹤山市雅瑶镇昆东宋氏大宗祠停车场</t>
  </si>
  <si>
    <t>鹤山市共和碧桂园停车场电动汽车充电站</t>
  </si>
  <si>
    <t>广东省江门市鹤山市共和碧桂园停车场</t>
  </si>
  <si>
    <t>鹤山市沙坪街黄宝坑村民委员会停车场电动汽车充电站</t>
  </si>
  <si>
    <t>广东省江门市鹤山市沙坪街黄宝坑村民委员会停车场</t>
  </si>
  <si>
    <t>鹤山市龙口三凤村民委员会八字村停车场电动汽车充电站</t>
  </si>
  <si>
    <t>广东省江门市鹤山市龙口三凤村民委员会八字村停车场</t>
  </si>
  <si>
    <t>鹤山市沙坪街道东升雅苑小区电动汽车充电站</t>
  </si>
  <si>
    <t>广东省江门市鹤山市沙坪街道东升雅苑小区</t>
  </si>
  <si>
    <t>合计</t>
  </si>
  <si>
    <t>填写说明</t>
  </si>
  <si>
    <t>1、本表为申请单位填报。本表填写的内容为2023年1月1日至2023年12月31日竣工验收并投入使用的充电设施。注：投入使用按照竣工验收并接入粤易充平台时间认定，</t>
  </si>
  <si>
    <t>2、第（4）栏“设施用途”，集中式充电站的按以下分类填写：公交充电站、出租车充电站、城市公共充电站；分散式充电站按以下分类填写：公共充电桩、内部专用充电桩。</t>
  </si>
  <si>
    <t>3、第（5）栏“验收时间”，按年、月、日填写，例：2023年8月8日。</t>
  </si>
  <si>
    <t>4、第（6）栏“验收部门”，填写对所属充电设施进行验收的第三方专业技术机构（部门、单位）。</t>
  </si>
  <si>
    <t>5、第（7）栏“建设资金来源”，填写财政资金、企业自有资金、银行贷款，可组合填写。</t>
  </si>
  <si>
    <t>6、同属一个充电站的不同类型充电站数量、功率等，要按先直流、再交流类型分开填报。详见示例。</t>
  </si>
  <si>
    <t>7、2023年充电基础设施补贴资金标准由省能源局待定。</t>
  </si>
</sst>
</file>

<file path=xl/styles.xml><?xml version="1.0" encoding="utf-8"?>
<styleSheet xmlns="http://schemas.openxmlformats.org/spreadsheetml/2006/main">
  <numFmts count="7">
    <numFmt numFmtId="176" formatCode="yyyy/m/d;@"/>
    <numFmt numFmtId="42" formatCode="_ &quot;￥&quot;* #,##0_ ;_ &quot;￥&quot;* \-#,##0_ ;_ &quot;￥&quot;* &quot;-&quot;_ ;_ @_ "/>
    <numFmt numFmtId="177" formatCode="[$-F800]dddd\,\ mmmm\ dd\,\ yyyy"/>
    <numFmt numFmtId="41" formatCode="_ * #,##0_ ;_ * \-#,##0_ ;_ * &quot;-&quot;_ ;_ @_ "/>
    <numFmt numFmtId="178" formatCode="yyyy&quot;年&quot;m&quot;月&quot;d&quot;日&quot;;@"/>
    <numFmt numFmtId="44" formatCode="_ &quot;￥&quot;* #,##0.00_ ;_ &quot;￥&quot;* \-#,##0.00_ ;_ &quot;￥&quot;* &quot;-&quot;??_ ;_ @_ "/>
    <numFmt numFmtId="43" formatCode="_ * #,##0.00_ ;_ * \-#,##0.00_ ;_ * &quot;-&quot;??_ ;_ @_ "/>
  </numFmts>
  <fonts count="24">
    <font>
      <sz val="11"/>
      <color theme="1"/>
      <name val="宋体"/>
      <charset val="134"/>
      <scheme val="minor"/>
    </font>
    <font>
      <sz val="16"/>
      <color theme="1"/>
      <name val="方正仿宋_GB2312"/>
      <charset val="134"/>
    </font>
    <font>
      <b/>
      <sz val="14"/>
      <color theme="1"/>
      <name val="仿宋"/>
      <charset val="134"/>
    </font>
    <font>
      <sz val="14"/>
      <color theme="1"/>
      <name val="仿宋"/>
      <charset val="134"/>
    </font>
    <font>
      <sz val="16"/>
      <name val="方正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2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8"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20" fillId="17" borderId="13"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1" fillId="30" borderId="13" applyNumberFormat="false" applyAlignment="false" applyProtection="false">
      <alignment vertical="center"/>
    </xf>
    <xf numFmtId="0" fontId="15" fillId="17" borderId="12" applyNumberFormat="false" applyAlignment="false" applyProtection="false">
      <alignment vertical="center"/>
    </xf>
    <xf numFmtId="0" fontId="22" fillId="31" borderId="14" applyNumberFormat="false" applyAlignment="false" applyProtection="false">
      <alignment vertical="center"/>
    </xf>
    <xf numFmtId="0" fontId="23" fillId="0" borderId="15" applyNumberFormat="false" applyFill="false" applyAlignment="false" applyProtection="false">
      <alignment vertical="center"/>
    </xf>
    <xf numFmtId="0" fontId="5" fillId="29"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0" fillId="14" borderId="10"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31">
    <xf numFmtId="0" fontId="0" fillId="0" borderId="0" xfId="0">
      <alignment vertical="center"/>
    </xf>
    <xf numFmtId="0" fontId="0" fillId="0" borderId="0" xfId="0" applyFont="true" applyFill="true">
      <alignment vertical="center"/>
    </xf>
    <xf numFmtId="0" fontId="0" fillId="0" borderId="0" xfId="0" applyAlignment="true">
      <alignment horizontal="center" vertical="center" wrapText="true"/>
    </xf>
    <xf numFmtId="0" fontId="0" fillId="0" borderId="0" xfId="0" applyAlignment="true">
      <alignment vertical="center" wrapText="true"/>
    </xf>
    <xf numFmtId="0" fontId="1"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2" borderId="4" xfId="0" applyFont="true" applyFill="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4" xfId="0" applyFont="true" applyBorder="true" applyAlignment="true">
      <alignment horizontal="left" vertical="center" wrapText="true"/>
    </xf>
    <xf numFmtId="0" fontId="1" fillId="0" borderId="4" xfId="0" applyFont="true" applyBorder="true" applyAlignment="true">
      <alignment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4" xfId="0" applyFont="true" applyBorder="true" applyAlignment="true">
      <alignment horizontal="left" vertical="center" wrapText="true"/>
    </xf>
    <xf numFmtId="0" fontId="4" fillId="0" borderId="4" xfId="0" applyFont="true" applyFill="true" applyBorder="true" applyAlignment="true">
      <alignment horizontal="center" vertical="center" wrapText="true"/>
    </xf>
    <xf numFmtId="176" fontId="4" fillId="2" borderId="4" xfId="0" applyNumberFormat="true" applyFont="true" applyFill="true" applyBorder="true" applyAlignment="true">
      <alignment horizontal="center" vertical="center" wrapText="true"/>
    </xf>
    <xf numFmtId="176" fontId="4" fillId="0" borderId="4" xfId="0" applyNumberFormat="true" applyFont="true" applyFill="true" applyBorder="true" applyAlignment="true">
      <alignment horizontal="center" vertical="center" wrapText="true"/>
    </xf>
    <xf numFmtId="14" fontId="4"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176" fontId="4" fillId="3" borderId="4" xfId="0" applyNumberFormat="true" applyFont="true" applyFill="true" applyBorder="true" applyAlignment="true">
      <alignment horizontal="center" vertical="center" wrapText="true"/>
    </xf>
    <xf numFmtId="178" fontId="4" fillId="0" borderId="4" xfId="0" applyNumberFormat="true" applyFont="true" applyFill="true" applyBorder="true" applyAlignment="true">
      <alignment horizontal="center" vertical="center" wrapText="true"/>
    </xf>
    <xf numFmtId="176" fontId="4" fillId="0" borderId="4" xfId="0" applyNumberFormat="true" applyFont="true" applyBorder="true" applyAlignment="true">
      <alignment horizontal="center" vertical="center" wrapText="true"/>
    </xf>
    <xf numFmtId="176" fontId="1" fillId="0" borderId="4" xfId="0" applyNumberFormat="true" applyFont="true" applyBorder="true" applyAlignment="true">
      <alignment horizontal="center" vertical="center" wrapText="true"/>
    </xf>
    <xf numFmtId="177" fontId="1" fillId="2" borderId="4" xfId="0" applyNumberFormat="true" applyFont="true" applyFill="true" applyBorder="true" applyAlignment="true">
      <alignment horizontal="center" vertical="center" wrapText="true"/>
    </xf>
    <xf numFmtId="177" fontId="1" fillId="0" borderId="4" xfId="0" applyNumberFormat="true" applyFont="true" applyFill="true" applyBorder="true" applyAlignment="true">
      <alignment horizontal="center" vertical="center" wrapText="true"/>
    </xf>
    <xf numFmtId="14" fontId="1" fillId="0" borderId="4" xfId="0" applyNumberFormat="true" applyFont="true" applyBorder="true" applyAlignment="true">
      <alignment horizontal="center" vertical="center" wrapText="true"/>
    </xf>
    <xf numFmtId="31" fontId="1" fillId="0" borderId="4" xfId="0" applyNumberFormat="true"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tabSelected="1" zoomScale="85" zoomScaleNormal="85" workbookViewId="0">
      <selection activeCell="M5" sqref="M5"/>
    </sheetView>
  </sheetViews>
  <sheetFormatPr defaultColWidth="9" defaultRowHeight="14.4"/>
  <cols>
    <col min="2" max="2" width="9.92592592592593" style="2" customWidth="true"/>
    <col min="3" max="3" width="24.25" style="3" customWidth="true"/>
    <col min="4" max="4" width="28.3796296296296" style="3" hidden="true" customWidth="true"/>
    <col min="5" max="6" width="18.1296296296296" style="3" hidden="true" customWidth="true"/>
    <col min="7" max="7" width="17.3796296296296" style="3" hidden="true" customWidth="true"/>
    <col min="8" max="8" width="12.3796296296296" style="3" hidden="true" customWidth="true"/>
    <col min="9" max="9" width="22.1296296296296" style="3" hidden="true" customWidth="true"/>
    <col min="10" max="11" width="15.25" style="3" hidden="true" customWidth="true"/>
    <col min="12" max="12" width="17.3796296296296" style="3" hidden="true" customWidth="true"/>
    <col min="13" max="13" width="23.6296296296296" style="3" customWidth="true"/>
    <col min="14" max="14" width="11.8796296296296" style="3" customWidth="true"/>
    <col min="15" max="15" width="13.5833333333333" style="3" customWidth="true"/>
    <col min="16" max="16" width="12.4166666666667" style="3" customWidth="true"/>
    <col min="17" max="17" width="14.6296296296296" style="3" customWidth="true"/>
  </cols>
  <sheetData>
    <row r="1" ht="26" customHeight="true" spans="2:17">
      <c r="B1" s="4" t="s">
        <v>0</v>
      </c>
      <c r="C1" s="4"/>
      <c r="D1" s="4"/>
      <c r="E1" s="4"/>
      <c r="F1" s="4"/>
      <c r="G1" s="4"/>
      <c r="H1" s="4"/>
      <c r="I1" s="4"/>
      <c r="J1" s="4"/>
      <c r="K1" s="4"/>
      <c r="L1" s="4"/>
      <c r="M1" s="4"/>
      <c r="N1" s="4"/>
      <c r="O1" s="4"/>
      <c r="P1" s="4"/>
      <c r="Q1" s="4"/>
    </row>
    <row r="2" ht="21.6" spans="1:17">
      <c r="A2" s="5" t="s">
        <v>1</v>
      </c>
      <c r="B2" s="5" t="s">
        <v>2</v>
      </c>
      <c r="C2" s="5" t="s">
        <v>3</v>
      </c>
      <c r="D2" s="5" t="s">
        <v>4</v>
      </c>
      <c r="E2" s="5" t="s">
        <v>5</v>
      </c>
      <c r="F2" s="5" t="s">
        <v>6</v>
      </c>
      <c r="G2" s="5" t="s">
        <v>7</v>
      </c>
      <c r="H2" s="5" t="s">
        <v>8</v>
      </c>
      <c r="I2" s="5" t="s">
        <v>9</v>
      </c>
      <c r="J2" s="5" t="s">
        <v>10</v>
      </c>
      <c r="K2" s="5" t="s">
        <v>11</v>
      </c>
      <c r="L2" s="5" t="s">
        <v>12</v>
      </c>
      <c r="M2" s="5" t="s">
        <v>13</v>
      </c>
      <c r="N2" s="9" t="s">
        <v>14</v>
      </c>
      <c r="O2" s="9"/>
      <c r="P2" s="9" t="s">
        <v>15</v>
      </c>
      <c r="Q2" s="9"/>
    </row>
    <row r="3" spans="1:17">
      <c r="A3" s="6"/>
      <c r="B3" s="6"/>
      <c r="C3" s="6"/>
      <c r="D3" s="6"/>
      <c r="E3" s="7"/>
      <c r="F3" s="7"/>
      <c r="G3" s="7"/>
      <c r="H3" s="7"/>
      <c r="I3" s="7"/>
      <c r="J3" s="7"/>
      <c r="K3" s="7"/>
      <c r="L3" s="7"/>
      <c r="M3" s="6"/>
      <c r="N3" s="5" t="s">
        <v>16</v>
      </c>
      <c r="O3" s="5" t="s">
        <v>17</v>
      </c>
      <c r="P3" s="5" t="s">
        <v>16</v>
      </c>
      <c r="Q3" s="5" t="s">
        <v>17</v>
      </c>
    </row>
    <row r="4" ht="30" customHeight="true" spans="1:17">
      <c r="A4" s="7"/>
      <c r="B4" s="7"/>
      <c r="C4" s="7"/>
      <c r="D4" s="7"/>
      <c r="E4" s="9">
        <v>1</v>
      </c>
      <c r="F4" s="9">
        <v>2</v>
      </c>
      <c r="G4" s="9">
        <v>3</v>
      </c>
      <c r="H4" s="9">
        <v>4</v>
      </c>
      <c r="I4" s="9">
        <v>5</v>
      </c>
      <c r="J4" s="9">
        <v>6</v>
      </c>
      <c r="K4" s="9">
        <v>7</v>
      </c>
      <c r="L4" s="9">
        <v>8</v>
      </c>
      <c r="M4" s="7"/>
      <c r="N4" s="7"/>
      <c r="O4" s="7"/>
      <c r="P4" s="7"/>
      <c r="Q4" s="7"/>
    </row>
    <row r="5" ht="64.8" spans="1:17">
      <c r="A5" s="8">
        <v>1</v>
      </c>
      <c r="B5" s="8">
        <v>2023</v>
      </c>
      <c r="C5" s="8" t="s">
        <v>18</v>
      </c>
      <c r="D5" s="8" t="s">
        <v>19</v>
      </c>
      <c r="E5" s="8" t="s">
        <v>20</v>
      </c>
      <c r="F5" s="8" t="s">
        <v>20</v>
      </c>
      <c r="G5" s="8" t="s">
        <v>20</v>
      </c>
      <c r="H5" s="8" t="s">
        <v>21</v>
      </c>
      <c r="I5" s="17">
        <v>45345</v>
      </c>
      <c r="J5" s="8" t="s">
        <v>22</v>
      </c>
      <c r="K5" s="8" t="s">
        <v>23</v>
      </c>
      <c r="L5" s="8" t="s">
        <v>24</v>
      </c>
      <c r="M5" s="25">
        <v>45288</v>
      </c>
      <c r="N5" s="16">
        <v>1</v>
      </c>
      <c r="O5" s="20">
        <v>520</v>
      </c>
      <c r="P5" s="20">
        <v>0</v>
      </c>
      <c r="Q5" s="20">
        <v>0</v>
      </c>
    </row>
    <row r="6" s="1" customFormat="true" ht="64.8" spans="1:17">
      <c r="A6" s="8">
        <v>2</v>
      </c>
      <c r="B6" s="9">
        <v>2023</v>
      </c>
      <c r="C6" s="9" t="s">
        <v>25</v>
      </c>
      <c r="D6" s="9" t="s">
        <v>26</v>
      </c>
      <c r="E6" s="9" t="s">
        <v>27</v>
      </c>
      <c r="F6" s="9" t="s">
        <v>28</v>
      </c>
      <c r="G6" s="9" t="s">
        <v>27</v>
      </c>
      <c r="H6" s="9" t="s">
        <v>29</v>
      </c>
      <c r="I6" s="18">
        <v>45288</v>
      </c>
      <c r="J6" s="19" t="s">
        <v>30</v>
      </c>
      <c r="K6" s="9" t="s">
        <v>23</v>
      </c>
      <c r="L6" s="9" t="s">
        <v>24</v>
      </c>
      <c r="M6" s="22">
        <v>45225</v>
      </c>
      <c r="N6" s="20">
        <v>0</v>
      </c>
      <c r="O6" s="20">
        <v>0</v>
      </c>
      <c r="P6" s="20">
        <v>5</v>
      </c>
      <c r="Q6" s="20">
        <f>5*7</f>
        <v>35</v>
      </c>
    </row>
    <row r="7" ht="64.8" spans="1:17">
      <c r="A7" s="8">
        <v>3</v>
      </c>
      <c r="B7" s="9">
        <v>2023</v>
      </c>
      <c r="C7" s="9" t="s">
        <v>31</v>
      </c>
      <c r="D7" s="9" t="s">
        <v>32</v>
      </c>
      <c r="E7" s="9" t="s">
        <v>27</v>
      </c>
      <c r="F7" s="9" t="s">
        <v>28</v>
      </c>
      <c r="G7" s="9" t="s">
        <v>27</v>
      </c>
      <c r="H7" s="9" t="s">
        <v>29</v>
      </c>
      <c r="I7" s="18">
        <v>45287</v>
      </c>
      <c r="J7" s="19" t="s">
        <v>30</v>
      </c>
      <c r="K7" s="9" t="s">
        <v>23</v>
      </c>
      <c r="L7" s="9" t="s">
        <v>24</v>
      </c>
      <c r="M7" s="22">
        <v>45225</v>
      </c>
      <c r="N7" s="20">
        <v>0</v>
      </c>
      <c r="O7" s="20">
        <v>0</v>
      </c>
      <c r="P7" s="20">
        <v>10</v>
      </c>
      <c r="Q7" s="20">
        <f>10*7</f>
        <v>70</v>
      </c>
    </row>
    <row r="8" ht="64.8" spans="1:17">
      <c r="A8" s="8">
        <v>4</v>
      </c>
      <c r="B8" s="9">
        <v>2023</v>
      </c>
      <c r="C8" s="9" t="s">
        <v>33</v>
      </c>
      <c r="D8" s="9" t="s">
        <v>34</v>
      </c>
      <c r="E8" s="9" t="s">
        <v>27</v>
      </c>
      <c r="F8" s="9" t="s">
        <v>28</v>
      </c>
      <c r="G8" s="9" t="s">
        <v>27</v>
      </c>
      <c r="H8" s="9" t="s">
        <v>29</v>
      </c>
      <c r="I8" s="18">
        <v>45287</v>
      </c>
      <c r="J8" s="19" t="s">
        <v>30</v>
      </c>
      <c r="K8" s="9" t="s">
        <v>23</v>
      </c>
      <c r="L8" s="9" t="s">
        <v>24</v>
      </c>
      <c r="M8" s="22">
        <v>45225</v>
      </c>
      <c r="N8" s="20">
        <v>1</v>
      </c>
      <c r="O8" s="20">
        <v>120</v>
      </c>
      <c r="P8" s="20">
        <v>2</v>
      </c>
      <c r="Q8" s="20">
        <f>2*7</f>
        <v>14</v>
      </c>
    </row>
    <row r="9" ht="64.8" spans="1:17">
      <c r="A9" s="8">
        <v>5</v>
      </c>
      <c r="B9" s="9">
        <v>2023</v>
      </c>
      <c r="C9" s="9" t="s">
        <v>35</v>
      </c>
      <c r="D9" s="9" t="s">
        <v>36</v>
      </c>
      <c r="E9" s="9" t="s">
        <v>27</v>
      </c>
      <c r="F9" s="9" t="s">
        <v>37</v>
      </c>
      <c r="G9" s="9" t="s">
        <v>27</v>
      </c>
      <c r="H9" s="9" t="s">
        <v>38</v>
      </c>
      <c r="I9" s="18">
        <v>45288</v>
      </c>
      <c r="J9" s="19" t="s">
        <v>30</v>
      </c>
      <c r="K9" s="9" t="s">
        <v>23</v>
      </c>
      <c r="L9" s="9" t="s">
        <v>24</v>
      </c>
      <c r="M9" s="22">
        <v>45288</v>
      </c>
      <c r="N9" s="20">
        <f>3+4</f>
        <v>7</v>
      </c>
      <c r="O9" s="20">
        <f>4*120+3*160</f>
        <v>960</v>
      </c>
      <c r="P9" s="20">
        <v>0</v>
      </c>
      <c r="Q9" s="20">
        <v>0</v>
      </c>
    </row>
    <row r="10" ht="64.8" spans="1:17">
      <c r="A10" s="8">
        <v>6</v>
      </c>
      <c r="B10" s="9">
        <v>2023</v>
      </c>
      <c r="C10" s="9" t="s">
        <v>39</v>
      </c>
      <c r="D10" s="9" t="s">
        <v>40</v>
      </c>
      <c r="E10" s="9" t="s">
        <v>27</v>
      </c>
      <c r="F10" s="9" t="s">
        <v>37</v>
      </c>
      <c r="G10" s="9" t="s">
        <v>27</v>
      </c>
      <c r="H10" s="9" t="s">
        <v>38</v>
      </c>
      <c r="I10" s="18">
        <v>45278</v>
      </c>
      <c r="J10" s="19" t="s">
        <v>30</v>
      </c>
      <c r="K10" s="9" t="s">
        <v>23</v>
      </c>
      <c r="L10" s="9" t="s">
        <v>24</v>
      </c>
      <c r="M10" s="22">
        <v>45288</v>
      </c>
      <c r="N10" s="20">
        <f>3+4</f>
        <v>7</v>
      </c>
      <c r="O10" s="20">
        <f>4*120+3*160</f>
        <v>960</v>
      </c>
      <c r="P10" s="20">
        <v>9</v>
      </c>
      <c r="Q10" s="20">
        <f>9*7</f>
        <v>63</v>
      </c>
    </row>
    <row r="11" ht="108" spans="1:17">
      <c r="A11" s="8">
        <v>7</v>
      </c>
      <c r="B11" s="9">
        <v>2023</v>
      </c>
      <c r="C11" s="9" t="s">
        <v>41</v>
      </c>
      <c r="D11" s="9" t="s">
        <v>42</v>
      </c>
      <c r="E11" s="9" t="s">
        <v>43</v>
      </c>
      <c r="F11" s="9" t="s">
        <v>44</v>
      </c>
      <c r="G11" s="9" t="s">
        <v>45</v>
      </c>
      <c r="H11" s="9" t="s">
        <v>38</v>
      </c>
      <c r="I11" s="18">
        <v>45378</v>
      </c>
      <c r="J11" s="20" t="s">
        <v>46</v>
      </c>
      <c r="K11" s="9" t="s">
        <v>23</v>
      </c>
      <c r="L11" s="9" t="s">
        <v>24</v>
      </c>
      <c r="M11" s="26">
        <v>45273</v>
      </c>
      <c r="N11" s="20">
        <v>2</v>
      </c>
      <c r="O11" s="20">
        <v>720</v>
      </c>
      <c r="P11" s="20">
        <v>0</v>
      </c>
      <c r="Q11" s="20">
        <v>0</v>
      </c>
    </row>
    <row r="12" ht="108" spans="1:17">
      <c r="A12" s="8">
        <v>8</v>
      </c>
      <c r="B12" s="9">
        <v>2023</v>
      </c>
      <c r="C12" s="9" t="s">
        <v>47</v>
      </c>
      <c r="D12" s="9" t="s">
        <v>48</v>
      </c>
      <c r="E12" s="9" t="s">
        <v>43</v>
      </c>
      <c r="F12" s="9" t="s">
        <v>49</v>
      </c>
      <c r="G12" s="9" t="s">
        <v>45</v>
      </c>
      <c r="H12" s="9" t="s">
        <v>38</v>
      </c>
      <c r="I12" s="18">
        <v>45378</v>
      </c>
      <c r="J12" s="20" t="s">
        <v>46</v>
      </c>
      <c r="K12" s="9" t="s">
        <v>23</v>
      </c>
      <c r="L12" s="9" t="s">
        <v>24</v>
      </c>
      <c r="M12" s="26">
        <v>45273</v>
      </c>
      <c r="N12" s="20">
        <v>2</v>
      </c>
      <c r="O12" s="20">
        <v>720</v>
      </c>
      <c r="P12" s="20">
        <v>0</v>
      </c>
      <c r="Q12" s="20">
        <v>0</v>
      </c>
    </row>
    <row r="13" ht="129.6" spans="1:17">
      <c r="A13" s="8">
        <v>9</v>
      </c>
      <c r="B13" s="9">
        <v>2023</v>
      </c>
      <c r="C13" s="9" t="s">
        <v>50</v>
      </c>
      <c r="D13" s="9" t="s">
        <v>51</v>
      </c>
      <c r="E13" s="9" t="s">
        <v>43</v>
      </c>
      <c r="F13" s="9" t="s">
        <v>52</v>
      </c>
      <c r="G13" s="9" t="s">
        <v>45</v>
      </c>
      <c r="H13" s="9" t="s">
        <v>38</v>
      </c>
      <c r="I13" s="18">
        <v>45378</v>
      </c>
      <c r="J13" s="20" t="s">
        <v>46</v>
      </c>
      <c r="K13" s="9" t="s">
        <v>23</v>
      </c>
      <c r="L13" s="9" t="s">
        <v>24</v>
      </c>
      <c r="M13" s="26">
        <v>45273</v>
      </c>
      <c r="N13" s="20">
        <v>2</v>
      </c>
      <c r="O13" s="20">
        <v>720</v>
      </c>
      <c r="P13" s="20">
        <v>0</v>
      </c>
      <c r="Q13" s="20">
        <v>0</v>
      </c>
    </row>
    <row r="14" ht="108" spans="1:17">
      <c r="A14" s="8">
        <v>10</v>
      </c>
      <c r="B14" s="9">
        <v>2023</v>
      </c>
      <c r="C14" s="9" t="s">
        <v>53</v>
      </c>
      <c r="D14" s="9" t="s">
        <v>54</v>
      </c>
      <c r="E14" s="9" t="s">
        <v>43</v>
      </c>
      <c r="F14" s="9" t="s">
        <v>55</v>
      </c>
      <c r="G14" s="9" t="s">
        <v>45</v>
      </c>
      <c r="H14" s="9" t="s">
        <v>38</v>
      </c>
      <c r="I14" s="18">
        <v>45378</v>
      </c>
      <c r="J14" s="20" t="s">
        <v>46</v>
      </c>
      <c r="K14" s="9" t="s">
        <v>23</v>
      </c>
      <c r="L14" s="9" t="s">
        <v>24</v>
      </c>
      <c r="M14" s="26">
        <v>45273</v>
      </c>
      <c r="N14" s="20">
        <v>1</v>
      </c>
      <c r="O14" s="20">
        <v>480</v>
      </c>
      <c r="P14" s="20">
        <v>0</v>
      </c>
      <c r="Q14" s="20">
        <v>0</v>
      </c>
    </row>
    <row r="15" ht="64.8" spans="1:17">
      <c r="A15" s="8">
        <v>11</v>
      </c>
      <c r="B15" s="9">
        <v>2023</v>
      </c>
      <c r="C15" s="9" t="s">
        <v>56</v>
      </c>
      <c r="D15" s="9" t="s">
        <v>57</v>
      </c>
      <c r="E15" s="9" t="s">
        <v>58</v>
      </c>
      <c r="F15" s="9" t="s">
        <v>59</v>
      </c>
      <c r="G15" s="9" t="s">
        <v>58</v>
      </c>
      <c r="H15" s="9" t="s">
        <v>60</v>
      </c>
      <c r="I15" s="18">
        <v>45345</v>
      </c>
      <c r="J15" s="20" t="s">
        <v>30</v>
      </c>
      <c r="K15" s="9" t="s">
        <v>61</v>
      </c>
      <c r="L15" s="9" t="s">
        <v>24</v>
      </c>
      <c r="M15" s="26">
        <v>45288</v>
      </c>
      <c r="N15" s="20">
        <v>3</v>
      </c>
      <c r="O15" s="20">
        <v>360</v>
      </c>
      <c r="P15" s="20">
        <v>2</v>
      </c>
      <c r="Q15" s="20">
        <v>14</v>
      </c>
    </row>
    <row r="16" ht="86.4" spans="1:17">
      <c r="A16" s="8">
        <v>12</v>
      </c>
      <c r="B16" s="9">
        <v>2023</v>
      </c>
      <c r="C16" s="9" t="s">
        <v>62</v>
      </c>
      <c r="D16" s="9" t="s">
        <v>63</v>
      </c>
      <c r="E16" s="9" t="s">
        <v>64</v>
      </c>
      <c r="F16" s="9" t="s">
        <v>65</v>
      </c>
      <c r="G16" s="9" t="s">
        <v>64</v>
      </c>
      <c r="H16" s="9" t="s">
        <v>29</v>
      </c>
      <c r="I16" s="21"/>
      <c r="J16" s="20" t="s">
        <v>30</v>
      </c>
      <c r="K16" s="9" t="s">
        <v>23</v>
      </c>
      <c r="L16" s="9" t="s">
        <v>24</v>
      </c>
      <c r="M16" s="26">
        <v>45131</v>
      </c>
      <c r="N16" s="20">
        <v>1</v>
      </c>
      <c r="O16" s="20">
        <v>360</v>
      </c>
      <c r="P16" s="20">
        <v>0</v>
      </c>
      <c r="Q16" s="20">
        <v>0</v>
      </c>
    </row>
    <row r="17" ht="64.8" spans="1:17">
      <c r="A17" s="8">
        <v>13</v>
      </c>
      <c r="B17" s="9">
        <v>2023</v>
      </c>
      <c r="C17" s="9" t="s">
        <v>66</v>
      </c>
      <c r="D17" s="9" t="s">
        <v>67</v>
      </c>
      <c r="E17" s="9" t="s">
        <v>68</v>
      </c>
      <c r="F17" s="9" t="s">
        <v>68</v>
      </c>
      <c r="G17" s="9" t="s">
        <v>68</v>
      </c>
      <c r="H17" s="9" t="s">
        <v>29</v>
      </c>
      <c r="I17" s="18">
        <v>45245</v>
      </c>
      <c r="J17" s="20" t="s">
        <v>30</v>
      </c>
      <c r="K17" s="9" t="s">
        <v>23</v>
      </c>
      <c r="L17" s="9" t="s">
        <v>24</v>
      </c>
      <c r="M17" s="26">
        <v>45259</v>
      </c>
      <c r="N17" s="20">
        <v>3</v>
      </c>
      <c r="O17" s="20">
        <v>360</v>
      </c>
      <c r="P17" s="20">
        <v>0</v>
      </c>
      <c r="Q17" s="20">
        <v>0</v>
      </c>
    </row>
    <row r="18" ht="86.4" spans="1:17">
      <c r="A18" s="8">
        <v>14</v>
      </c>
      <c r="B18" s="9">
        <v>2023</v>
      </c>
      <c r="C18" s="9" t="s">
        <v>69</v>
      </c>
      <c r="D18" s="10" t="s">
        <v>70</v>
      </c>
      <c r="E18" s="16" t="s">
        <v>71</v>
      </c>
      <c r="F18" s="16" t="s">
        <v>72</v>
      </c>
      <c r="G18" s="16" t="s">
        <v>71</v>
      </c>
      <c r="H18" s="9" t="s">
        <v>29</v>
      </c>
      <c r="I18" s="18">
        <v>44181</v>
      </c>
      <c r="J18" s="22" t="s">
        <v>73</v>
      </c>
      <c r="K18" s="9" t="s">
        <v>23</v>
      </c>
      <c r="L18" s="9" t="s">
        <v>24</v>
      </c>
      <c r="M18" s="22">
        <v>45258</v>
      </c>
      <c r="N18" s="20">
        <v>6</v>
      </c>
      <c r="O18" s="20">
        <v>720</v>
      </c>
      <c r="P18" s="20">
        <v>0</v>
      </c>
      <c r="Q18" s="20">
        <v>0</v>
      </c>
    </row>
    <row r="19" ht="108" spans="1:17">
      <c r="A19" s="8">
        <v>15</v>
      </c>
      <c r="B19" s="9">
        <v>2023</v>
      </c>
      <c r="C19" s="9" t="s">
        <v>74</v>
      </c>
      <c r="D19" s="10" t="s">
        <v>70</v>
      </c>
      <c r="E19" s="16" t="s">
        <v>71</v>
      </c>
      <c r="F19" s="16" t="s">
        <v>72</v>
      </c>
      <c r="G19" s="16" t="s">
        <v>71</v>
      </c>
      <c r="H19" s="9" t="s">
        <v>29</v>
      </c>
      <c r="I19" s="18">
        <v>44181</v>
      </c>
      <c r="J19" s="22" t="s">
        <v>75</v>
      </c>
      <c r="K19" s="9" t="s">
        <v>23</v>
      </c>
      <c r="L19" s="9" t="s">
        <v>24</v>
      </c>
      <c r="M19" s="22">
        <v>44942</v>
      </c>
      <c r="N19" s="20">
        <v>0</v>
      </c>
      <c r="O19" s="20">
        <v>0</v>
      </c>
      <c r="P19" s="20">
        <v>6</v>
      </c>
      <c r="Q19" s="20">
        <v>42</v>
      </c>
    </row>
    <row r="20" ht="86.4" spans="1:17">
      <c r="A20" s="8">
        <v>16</v>
      </c>
      <c r="B20" s="9">
        <v>2023</v>
      </c>
      <c r="C20" s="9" t="s">
        <v>76</v>
      </c>
      <c r="D20" s="10" t="s">
        <v>77</v>
      </c>
      <c r="E20" s="16" t="s">
        <v>71</v>
      </c>
      <c r="F20" s="16" t="s">
        <v>72</v>
      </c>
      <c r="G20" s="16" t="s">
        <v>71</v>
      </c>
      <c r="H20" s="9" t="s">
        <v>29</v>
      </c>
      <c r="I20" s="18">
        <v>45138</v>
      </c>
      <c r="J20" s="20" t="s">
        <v>78</v>
      </c>
      <c r="K20" s="9" t="s">
        <v>23</v>
      </c>
      <c r="L20" s="9" t="s">
        <v>24</v>
      </c>
      <c r="M20" s="22">
        <v>45258</v>
      </c>
      <c r="N20" s="20">
        <v>1</v>
      </c>
      <c r="O20" s="20">
        <v>80</v>
      </c>
      <c r="P20" s="20">
        <v>0</v>
      </c>
      <c r="Q20" s="20">
        <v>0</v>
      </c>
    </row>
    <row r="21" ht="108" spans="1:17">
      <c r="A21" s="8">
        <v>17</v>
      </c>
      <c r="B21" s="9">
        <v>2023</v>
      </c>
      <c r="C21" s="9" t="s">
        <v>76</v>
      </c>
      <c r="D21" s="10" t="s">
        <v>77</v>
      </c>
      <c r="E21" s="16" t="s">
        <v>71</v>
      </c>
      <c r="F21" s="16" t="s">
        <v>72</v>
      </c>
      <c r="G21" s="16" t="s">
        <v>71</v>
      </c>
      <c r="H21" s="9" t="s">
        <v>29</v>
      </c>
      <c r="I21" s="18">
        <v>45138</v>
      </c>
      <c r="J21" s="20" t="s">
        <v>75</v>
      </c>
      <c r="K21" s="9" t="s">
        <v>23</v>
      </c>
      <c r="L21" s="9" t="s">
        <v>24</v>
      </c>
      <c r="M21" s="22">
        <v>44942</v>
      </c>
      <c r="N21" s="20">
        <v>0</v>
      </c>
      <c r="O21" s="20">
        <v>0</v>
      </c>
      <c r="P21" s="20">
        <v>4</v>
      </c>
      <c r="Q21" s="20">
        <v>28</v>
      </c>
    </row>
    <row r="22" ht="108" spans="1:17">
      <c r="A22" s="8">
        <v>18</v>
      </c>
      <c r="B22" s="9">
        <v>2023</v>
      </c>
      <c r="C22" s="9" t="s">
        <v>79</v>
      </c>
      <c r="D22" s="9" t="s">
        <v>80</v>
      </c>
      <c r="E22" s="9" t="s">
        <v>81</v>
      </c>
      <c r="F22" s="9" t="s">
        <v>81</v>
      </c>
      <c r="G22" s="9" t="s">
        <v>81</v>
      </c>
      <c r="H22" s="9" t="s">
        <v>38</v>
      </c>
      <c r="I22" s="21"/>
      <c r="J22" s="20" t="s">
        <v>82</v>
      </c>
      <c r="K22" s="9" t="s">
        <v>23</v>
      </c>
      <c r="L22" s="9" t="s">
        <v>24</v>
      </c>
      <c r="M22" s="26">
        <v>45288</v>
      </c>
      <c r="N22" s="20">
        <v>1</v>
      </c>
      <c r="O22" s="20">
        <v>360</v>
      </c>
      <c r="P22" s="20">
        <v>0</v>
      </c>
      <c r="Q22" s="20">
        <v>0</v>
      </c>
    </row>
    <row r="23" ht="108" spans="1:17">
      <c r="A23" s="8">
        <v>19</v>
      </c>
      <c r="B23" s="9">
        <v>2023</v>
      </c>
      <c r="C23" s="9" t="s">
        <v>83</v>
      </c>
      <c r="D23" s="9" t="s">
        <v>84</v>
      </c>
      <c r="E23" s="9" t="s">
        <v>85</v>
      </c>
      <c r="F23" s="9" t="s">
        <v>85</v>
      </c>
      <c r="G23" s="9" t="s">
        <v>85</v>
      </c>
      <c r="H23" s="9" t="s">
        <v>38</v>
      </c>
      <c r="I23" s="23">
        <v>45287</v>
      </c>
      <c r="J23" s="9" t="s">
        <v>85</v>
      </c>
      <c r="K23" s="9" t="s">
        <v>23</v>
      </c>
      <c r="L23" s="9" t="s">
        <v>24</v>
      </c>
      <c r="M23" s="27">
        <v>45286</v>
      </c>
      <c r="N23" s="20">
        <v>6</v>
      </c>
      <c r="O23" s="20">
        <v>2160</v>
      </c>
      <c r="P23" s="20">
        <v>0</v>
      </c>
      <c r="Q23" s="20">
        <v>0</v>
      </c>
    </row>
    <row r="24" ht="86.4" spans="1:17">
      <c r="A24" s="8">
        <v>20</v>
      </c>
      <c r="B24" s="9">
        <v>2023</v>
      </c>
      <c r="C24" s="9" t="s">
        <v>86</v>
      </c>
      <c r="D24" s="9" t="s">
        <v>87</v>
      </c>
      <c r="E24" s="9" t="s">
        <v>88</v>
      </c>
      <c r="F24" s="9" t="s">
        <v>88</v>
      </c>
      <c r="G24" s="9" t="s">
        <v>88</v>
      </c>
      <c r="H24" s="9" t="s">
        <v>38</v>
      </c>
      <c r="I24" s="18">
        <v>45170</v>
      </c>
      <c r="J24" s="20" t="s">
        <v>89</v>
      </c>
      <c r="K24" s="9" t="s">
        <v>23</v>
      </c>
      <c r="L24" s="9" t="s">
        <v>24</v>
      </c>
      <c r="M24" s="26">
        <v>45187</v>
      </c>
      <c r="N24" s="20">
        <v>4</v>
      </c>
      <c r="O24" s="20">
        <v>480</v>
      </c>
      <c r="P24" s="20">
        <v>0</v>
      </c>
      <c r="Q24" s="20">
        <v>0</v>
      </c>
    </row>
    <row r="25" ht="86.4" spans="1:17">
      <c r="A25" s="8">
        <v>21</v>
      </c>
      <c r="B25" s="9">
        <v>2023</v>
      </c>
      <c r="C25" s="9" t="s">
        <v>90</v>
      </c>
      <c r="D25" s="9" t="s">
        <v>91</v>
      </c>
      <c r="E25" s="9" t="s">
        <v>92</v>
      </c>
      <c r="F25" s="9" t="s">
        <v>92</v>
      </c>
      <c r="G25" s="9" t="s">
        <v>92</v>
      </c>
      <c r="H25" s="9" t="s">
        <v>38</v>
      </c>
      <c r="I25" s="18">
        <v>45244</v>
      </c>
      <c r="J25" s="20" t="s">
        <v>30</v>
      </c>
      <c r="K25" s="9" t="s">
        <v>23</v>
      </c>
      <c r="L25" s="9" t="s">
        <v>24</v>
      </c>
      <c r="M25" s="26">
        <v>45138</v>
      </c>
      <c r="N25" s="20">
        <v>1</v>
      </c>
      <c r="O25" s="20">
        <v>120</v>
      </c>
      <c r="P25" s="20">
        <v>0</v>
      </c>
      <c r="Q25" s="20">
        <v>0</v>
      </c>
    </row>
    <row r="26" ht="64.8" spans="1:17">
      <c r="A26" s="8">
        <v>22</v>
      </c>
      <c r="B26" s="9">
        <v>2023</v>
      </c>
      <c r="C26" s="9" t="s">
        <v>93</v>
      </c>
      <c r="D26" s="9" t="s">
        <v>94</v>
      </c>
      <c r="E26" s="9" t="s">
        <v>92</v>
      </c>
      <c r="F26" s="9" t="s">
        <v>92</v>
      </c>
      <c r="G26" s="9" t="s">
        <v>92</v>
      </c>
      <c r="H26" s="9" t="s">
        <v>38</v>
      </c>
      <c r="I26" s="18">
        <v>45244</v>
      </c>
      <c r="J26" s="20" t="s">
        <v>30</v>
      </c>
      <c r="K26" s="9" t="s">
        <v>23</v>
      </c>
      <c r="L26" s="9" t="s">
        <v>24</v>
      </c>
      <c r="M26" s="26">
        <v>45070</v>
      </c>
      <c r="N26" s="20">
        <v>2</v>
      </c>
      <c r="O26" s="20">
        <v>960</v>
      </c>
      <c r="P26" s="20">
        <v>0</v>
      </c>
      <c r="Q26" s="20">
        <v>0</v>
      </c>
    </row>
    <row r="27" ht="86.4" spans="1:17">
      <c r="A27" s="8">
        <v>23</v>
      </c>
      <c r="B27" s="9">
        <v>2023</v>
      </c>
      <c r="C27" s="9" t="s">
        <v>95</v>
      </c>
      <c r="D27" s="9" t="s">
        <v>96</v>
      </c>
      <c r="E27" s="9" t="s">
        <v>97</v>
      </c>
      <c r="F27" s="9" t="s">
        <v>97</v>
      </c>
      <c r="G27" s="9" t="s">
        <v>97</v>
      </c>
      <c r="H27" s="9" t="s">
        <v>38</v>
      </c>
      <c r="I27" s="18">
        <v>45244</v>
      </c>
      <c r="J27" s="20" t="s">
        <v>30</v>
      </c>
      <c r="K27" s="9" t="s">
        <v>23</v>
      </c>
      <c r="L27" s="9" t="s">
        <v>24</v>
      </c>
      <c r="M27" s="26">
        <v>45271</v>
      </c>
      <c r="N27" s="20">
        <v>2</v>
      </c>
      <c r="O27" s="20">
        <v>960</v>
      </c>
      <c r="P27" s="20">
        <v>0</v>
      </c>
      <c r="Q27" s="20">
        <v>0</v>
      </c>
    </row>
    <row r="28" ht="86.4" spans="1:17">
      <c r="A28" s="8">
        <v>24</v>
      </c>
      <c r="B28" s="9">
        <v>2023</v>
      </c>
      <c r="C28" s="9" t="s">
        <v>98</v>
      </c>
      <c r="D28" s="11" t="s">
        <v>99</v>
      </c>
      <c r="E28" s="9" t="s">
        <v>100</v>
      </c>
      <c r="F28" s="9" t="s">
        <v>100</v>
      </c>
      <c r="G28" s="9" t="s">
        <v>100</v>
      </c>
      <c r="H28" s="9" t="s">
        <v>38</v>
      </c>
      <c r="I28" s="24">
        <v>43963</v>
      </c>
      <c r="J28" s="9" t="s">
        <v>30</v>
      </c>
      <c r="K28" s="9" t="s">
        <v>23</v>
      </c>
      <c r="L28" s="9" t="s">
        <v>24</v>
      </c>
      <c r="M28" s="28">
        <v>45245</v>
      </c>
      <c r="N28" s="20">
        <v>2</v>
      </c>
      <c r="O28" s="20">
        <v>960</v>
      </c>
      <c r="P28" s="20">
        <v>0</v>
      </c>
      <c r="Q28" s="20">
        <v>0</v>
      </c>
    </row>
    <row r="29" ht="64.8" spans="1:17">
      <c r="A29" s="8">
        <v>25</v>
      </c>
      <c r="B29" s="9">
        <v>2023</v>
      </c>
      <c r="C29" s="9" t="s">
        <v>101</v>
      </c>
      <c r="D29" s="9" t="s">
        <v>102</v>
      </c>
      <c r="E29" s="9" t="s">
        <v>103</v>
      </c>
      <c r="F29" s="9" t="s">
        <v>104</v>
      </c>
      <c r="G29" s="9" t="s">
        <v>103</v>
      </c>
      <c r="H29" s="9" t="s">
        <v>29</v>
      </c>
      <c r="I29" s="18">
        <v>45383</v>
      </c>
      <c r="J29" s="20" t="s">
        <v>82</v>
      </c>
      <c r="K29" s="9" t="s">
        <v>23</v>
      </c>
      <c r="L29" s="9" t="s">
        <v>24</v>
      </c>
      <c r="M29" s="26">
        <v>45291</v>
      </c>
      <c r="N29" s="20">
        <v>21</v>
      </c>
      <c r="O29" s="20">
        <v>630</v>
      </c>
      <c r="P29" s="20">
        <v>0</v>
      </c>
      <c r="Q29" s="20">
        <v>0</v>
      </c>
    </row>
    <row r="30" ht="86.4" spans="1:17">
      <c r="A30" s="8">
        <v>26</v>
      </c>
      <c r="B30" s="9">
        <v>2023</v>
      </c>
      <c r="C30" s="9" t="s">
        <v>105</v>
      </c>
      <c r="D30" s="9" t="s">
        <v>106</v>
      </c>
      <c r="E30" s="9" t="s">
        <v>107</v>
      </c>
      <c r="F30" s="9" t="s">
        <v>108</v>
      </c>
      <c r="G30" s="9" t="s">
        <v>109</v>
      </c>
      <c r="H30" s="9" t="s">
        <v>110</v>
      </c>
      <c r="I30" s="18">
        <v>45015</v>
      </c>
      <c r="J30" s="9" t="s">
        <v>111</v>
      </c>
      <c r="K30" s="9" t="s">
        <v>23</v>
      </c>
      <c r="L30" s="9" t="s">
        <v>24</v>
      </c>
      <c r="M30" s="26">
        <v>45000</v>
      </c>
      <c r="N30" s="20">
        <v>3</v>
      </c>
      <c r="O30" s="20">
        <v>360</v>
      </c>
      <c r="P30" s="20">
        <v>6</v>
      </c>
      <c r="Q30" s="20">
        <v>42</v>
      </c>
    </row>
    <row r="31" ht="86.4" spans="1:17">
      <c r="A31" s="8">
        <v>27</v>
      </c>
      <c r="B31" s="9">
        <v>2023</v>
      </c>
      <c r="C31" s="9" t="s">
        <v>112</v>
      </c>
      <c r="D31" s="9" t="s">
        <v>113</v>
      </c>
      <c r="E31" s="9" t="s">
        <v>107</v>
      </c>
      <c r="F31" s="9" t="s">
        <v>108</v>
      </c>
      <c r="G31" s="9" t="s">
        <v>109</v>
      </c>
      <c r="H31" s="9" t="s">
        <v>110</v>
      </c>
      <c r="I31" s="18">
        <v>44985</v>
      </c>
      <c r="J31" s="9" t="s">
        <v>111</v>
      </c>
      <c r="K31" s="9" t="s">
        <v>23</v>
      </c>
      <c r="L31" s="9" t="s">
        <v>24</v>
      </c>
      <c r="M31" s="26">
        <v>45000</v>
      </c>
      <c r="N31" s="20">
        <v>1</v>
      </c>
      <c r="O31" s="20">
        <v>120</v>
      </c>
      <c r="P31" s="20">
        <v>3</v>
      </c>
      <c r="Q31" s="20">
        <v>21</v>
      </c>
    </row>
    <row r="32" ht="86.4" spans="1:17">
      <c r="A32" s="8">
        <v>28</v>
      </c>
      <c r="B32" s="9">
        <v>2023</v>
      </c>
      <c r="C32" s="9" t="s">
        <v>114</v>
      </c>
      <c r="D32" s="9" t="s">
        <v>115</v>
      </c>
      <c r="E32" s="9" t="s">
        <v>107</v>
      </c>
      <c r="F32" s="9" t="s">
        <v>108</v>
      </c>
      <c r="G32" s="9" t="s">
        <v>109</v>
      </c>
      <c r="H32" s="9" t="s">
        <v>110</v>
      </c>
      <c r="I32" s="18">
        <v>44985</v>
      </c>
      <c r="J32" s="9" t="s">
        <v>111</v>
      </c>
      <c r="K32" s="9" t="s">
        <v>23</v>
      </c>
      <c r="L32" s="9" t="s">
        <v>24</v>
      </c>
      <c r="M32" s="26">
        <v>45052</v>
      </c>
      <c r="N32" s="20">
        <v>1</v>
      </c>
      <c r="O32" s="20">
        <v>120</v>
      </c>
      <c r="P32" s="20">
        <v>2</v>
      </c>
      <c r="Q32" s="20">
        <v>14</v>
      </c>
    </row>
    <row r="33" ht="86.4" spans="1:17">
      <c r="A33" s="8">
        <v>29</v>
      </c>
      <c r="B33" s="9">
        <v>2023</v>
      </c>
      <c r="C33" s="9" t="s">
        <v>116</v>
      </c>
      <c r="D33" s="9" t="s">
        <v>117</v>
      </c>
      <c r="E33" s="9" t="s">
        <v>107</v>
      </c>
      <c r="F33" s="9" t="s">
        <v>108</v>
      </c>
      <c r="G33" s="9" t="s">
        <v>109</v>
      </c>
      <c r="H33" s="9" t="s">
        <v>110</v>
      </c>
      <c r="I33" s="18">
        <v>44925</v>
      </c>
      <c r="J33" s="9" t="s">
        <v>111</v>
      </c>
      <c r="K33" s="9" t="s">
        <v>23</v>
      </c>
      <c r="L33" s="9" t="s">
        <v>24</v>
      </c>
      <c r="M33" s="26">
        <v>45061</v>
      </c>
      <c r="N33" s="20">
        <v>1</v>
      </c>
      <c r="O33" s="20">
        <v>120</v>
      </c>
      <c r="P33" s="20">
        <v>0</v>
      </c>
      <c r="Q33" s="20">
        <v>0</v>
      </c>
    </row>
    <row r="34" ht="86.4" spans="1:17">
      <c r="A34" s="8">
        <v>30</v>
      </c>
      <c r="B34" s="9">
        <v>2023</v>
      </c>
      <c r="C34" s="9" t="s">
        <v>118</v>
      </c>
      <c r="D34" s="9" t="s">
        <v>119</v>
      </c>
      <c r="E34" s="9" t="s">
        <v>107</v>
      </c>
      <c r="F34" s="9" t="s">
        <v>108</v>
      </c>
      <c r="G34" s="9" t="s">
        <v>109</v>
      </c>
      <c r="H34" s="9" t="s">
        <v>110</v>
      </c>
      <c r="I34" s="18">
        <v>45015</v>
      </c>
      <c r="J34" s="9" t="s">
        <v>111</v>
      </c>
      <c r="K34" s="9" t="s">
        <v>23</v>
      </c>
      <c r="L34" s="9" t="s">
        <v>24</v>
      </c>
      <c r="M34" s="26">
        <v>45102</v>
      </c>
      <c r="N34" s="20">
        <v>1</v>
      </c>
      <c r="O34" s="20">
        <v>120</v>
      </c>
      <c r="P34" s="20">
        <v>2</v>
      </c>
      <c r="Q34" s="20">
        <v>14</v>
      </c>
    </row>
    <row r="35" ht="86.4" spans="1:17">
      <c r="A35" s="8">
        <v>31</v>
      </c>
      <c r="B35" s="9">
        <v>2023</v>
      </c>
      <c r="C35" s="9" t="s">
        <v>120</v>
      </c>
      <c r="D35" s="9" t="s">
        <v>121</v>
      </c>
      <c r="E35" s="9" t="s">
        <v>107</v>
      </c>
      <c r="F35" s="9" t="s">
        <v>108</v>
      </c>
      <c r="G35" s="9" t="s">
        <v>109</v>
      </c>
      <c r="H35" s="9" t="s">
        <v>110</v>
      </c>
      <c r="I35" s="18">
        <v>45077</v>
      </c>
      <c r="J35" s="9" t="s">
        <v>111</v>
      </c>
      <c r="K35" s="9" t="s">
        <v>23</v>
      </c>
      <c r="L35" s="9" t="s">
        <v>24</v>
      </c>
      <c r="M35" s="26">
        <v>45103</v>
      </c>
      <c r="N35" s="20">
        <v>0</v>
      </c>
      <c r="O35" s="20">
        <v>0</v>
      </c>
      <c r="P35" s="20">
        <v>3</v>
      </c>
      <c r="Q35" s="20">
        <v>21</v>
      </c>
    </row>
    <row r="36" ht="86.4" spans="1:17">
      <c r="A36" s="8">
        <v>32</v>
      </c>
      <c r="B36" s="9">
        <v>2023</v>
      </c>
      <c r="C36" s="9" t="s">
        <v>122</v>
      </c>
      <c r="D36" s="9" t="s">
        <v>123</v>
      </c>
      <c r="E36" s="9" t="s">
        <v>107</v>
      </c>
      <c r="F36" s="9" t="s">
        <v>108</v>
      </c>
      <c r="G36" s="9" t="s">
        <v>109</v>
      </c>
      <c r="H36" s="9" t="s">
        <v>110</v>
      </c>
      <c r="I36" s="18">
        <v>45138</v>
      </c>
      <c r="J36" s="9" t="s">
        <v>111</v>
      </c>
      <c r="K36" s="9" t="s">
        <v>23</v>
      </c>
      <c r="L36" s="9" t="s">
        <v>24</v>
      </c>
      <c r="M36" s="26">
        <v>45206</v>
      </c>
      <c r="N36" s="20">
        <v>1</v>
      </c>
      <c r="O36" s="20">
        <v>60</v>
      </c>
      <c r="P36" s="20">
        <v>2</v>
      </c>
      <c r="Q36" s="20">
        <v>14</v>
      </c>
    </row>
    <row r="37" ht="86.4" spans="1:17">
      <c r="A37" s="8">
        <v>33</v>
      </c>
      <c r="B37" s="9">
        <v>2023</v>
      </c>
      <c r="C37" s="9" t="s">
        <v>124</v>
      </c>
      <c r="D37" s="9" t="s">
        <v>125</v>
      </c>
      <c r="E37" s="9" t="s">
        <v>107</v>
      </c>
      <c r="F37" s="9" t="s">
        <v>108</v>
      </c>
      <c r="G37" s="9" t="s">
        <v>109</v>
      </c>
      <c r="H37" s="9" t="s">
        <v>110</v>
      </c>
      <c r="I37" s="18">
        <v>45288</v>
      </c>
      <c r="J37" s="9" t="s">
        <v>111</v>
      </c>
      <c r="K37" s="9" t="s">
        <v>23</v>
      </c>
      <c r="L37" s="9" t="s">
        <v>24</v>
      </c>
      <c r="M37" s="26">
        <v>45289</v>
      </c>
      <c r="N37" s="20">
        <v>1</v>
      </c>
      <c r="O37" s="20">
        <v>60</v>
      </c>
      <c r="P37" s="20">
        <v>1</v>
      </c>
      <c r="Q37" s="20">
        <v>7</v>
      </c>
    </row>
    <row r="38" ht="86.4" spans="1:17">
      <c r="A38" s="8">
        <v>34</v>
      </c>
      <c r="B38" s="9">
        <v>2023</v>
      </c>
      <c r="C38" s="9" t="s">
        <v>126</v>
      </c>
      <c r="D38" s="9" t="s">
        <v>127</v>
      </c>
      <c r="E38" s="9" t="s">
        <v>107</v>
      </c>
      <c r="F38" s="9" t="s">
        <v>108</v>
      </c>
      <c r="G38" s="9" t="s">
        <v>109</v>
      </c>
      <c r="H38" s="9" t="s">
        <v>110</v>
      </c>
      <c r="I38" s="18">
        <v>45288</v>
      </c>
      <c r="J38" s="9" t="s">
        <v>111</v>
      </c>
      <c r="K38" s="9" t="s">
        <v>23</v>
      </c>
      <c r="L38" s="9" t="s">
        <v>24</v>
      </c>
      <c r="M38" s="26">
        <v>45289</v>
      </c>
      <c r="N38" s="20">
        <v>1</v>
      </c>
      <c r="O38" s="20">
        <v>120</v>
      </c>
      <c r="P38" s="20">
        <v>3</v>
      </c>
      <c r="Q38" s="20">
        <v>21</v>
      </c>
    </row>
    <row r="39" ht="86.4" spans="1:17">
      <c r="A39" s="8">
        <v>35</v>
      </c>
      <c r="B39" s="9">
        <v>2023</v>
      </c>
      <c r="C39" s="9" t="s">
        <v>128</v>
      </c>
      <c r="D39" s="9" t="s">
        <v>129</v>
      </c>
      <c r="E39" s="9" t="s">
        <v>107</v>
      </c>
      <c r="F39" s="9" t="s">
        <v>108</v>
      </c>
      <c r="G39" s="9" t="s">
        <v>109</v>
      </c>
      <c r="H39" s="9" t="s">
        <v>110</v>
      </c>
      <c r="I39" s="18">
        <v>45288</v>
      </c>
      <c r="J39" s="9" t="s">
        <v>111</v>
      </c>
      <c r="K39" s="9" t="s">
        <v>23</v>
      </c>
      <c r="L39" s="9" t="s">
        <v>24</v>
      </c>
      <c r="M39" s="26">
        <v>45289</v>
      </c>
      <c r="N39" s="20">
        <v>1</v>
      </c>
      <c r="O39" s="20">
        <v>120</v>
      </c>
      <c r="P39" s="20">
        <v>4</v>
      </c>
      <c r="Q39" s="20">
        <v>28</v>
      </c>
    </row>
    <row r="40" ht="86.4" spans="1:17">
      <c r="A40" s="8">
        <v>36</v>
      </c>
      <c r="B40" s="9">
        <v>2023</v>
      </c>
      <c r="C40" s="9" t="s">
        <v>130</v>
      </c>
      <c r="D40" s="9" t="s">
        <v>131</v>
      </c>
      <c r="E40" s="9" t="s">
        <v>107</v>
      </c>
      <c r="F40" s="9" t="s">
        <v>108</v>
      </c>
      <c r="G40" s="9" t="s">
        <v>109</v>
      </c>
      <c r="H40" s="9" t="s">
        <v>110</v>
      </c>
      <c r="I40" s="18">
        <v>45288</v>
      </c>
      <c r="J40" s="9" t="s">
        <v>111</v>
      </c>
      <c r="K40" s="9" t="s">
        <v>23</v>
      </c>
      <c r="L40" s="9" t="s">
        <v>24</v>
      </c>
      <c r="M40" s="26">
        <v>45289</v>
      </c>
      <c r="N40" s="20">
        <v>1</v>
      </c>
      <c r="O40" s="20">
        <v>60</v>
      </c>
      <c r="P40" s="20">
        <v>3</v>
      </c>
      <c r="Q40" s="20">
        <v>21</v>
      </c>
    </row>
    <row r="41" ht="30" customHeight="true" spans="1:17">
      <c r="A41" s="12" t="s">
        <v>132</v>
      </c>
      <c r="B41" s="13"/>
      <c r="C41" s="13"/>
      <c r="D41" s="13"/>
      <c r="E41" s="13"/>
      <c r="F41" s="13"/>
      <c r="G41" s="13"/>
      <c r="H41" s="13"/>
      <c r="I41" s="13"/>
      <c r="J41" s="13"/>
      <c r="K41" s="13"/>
      <c r="L41" s="13"/>
      <c r="M41" s="29"/>
      <c r="N41" s="30">
        <f>SUM(N5:N40)</f>
        <v>88</v>
      </c>
      <c r="O41" s="30">
        <f>SUM(O5:O40)</f>
        <v>14970</v>
      </c>
      <c r="P41" s="30">
        <f>SUM(P5:P40)</f>
        <v>67</v>
      </c>
      <c r="Q41" s="30">
        <f>SUM(Q5:Q40)</f>
        <v>469</v>
      </c>
    </row>
    <row r="42" ht="36" customHeight="true" spans="1:17">
      <c r="A42" s="14" t="s">
        <v>133</v>
      </c>
      <c r="B42" s="15" t="s">
        <v>134</v>
      </c>
      <c r="C42" s="15"/>
      <c r="D42" s="15"/>
      <c r="E42" s="15"/>
      <c r="F42" s="15"/>
      <c r="G42" s="15"/>
      <c r="H42" s="15"/>
      <c r="I42" s="15"/>
      <c r="J42" s="15"/>
      <c r="K42" s="15"/>
      <c r="L42" s="15"/>
      <c r="M42" s="15"/>
      <c r="N42" s="15"/>
      <c r="O42" s="15"/>
      <c r="P42" s="15"/>
      <c r="Q42" s="15"/>
    </row>
    <row r="43" ht="40" customHeight="true" spans="1:17">
      <c r="A43" s="14"/>
      <c r="B43" s="15" t="s">
        <v>135</v>
      </c>
      <c r="C43" s="15"/>
      <c r="D43" s="15"/>
      <c r="E43" s="15"/>
      <c r="F43" s="15"/>
      <c r="G43" s="15"/>
      <c r="H43" s="15"/>
      <c r="I43" s="15"/>
      <c r="J43" s="15"/>
      <c r="K43" s="15"/>
      <c r="L43" s="15"/>
      <c r="M43" s="15"/>
      <c r="N43" s="15"/>
      <c r="O43" s="15"/>
      <c r="P43" s="15"/>
      <c r="Q43" s="15"/>
    </row>
    <row r="44" ht="17.4" spans="1:17">
      <c r="A44" s="14"/>
      <c r="B44" s="15" t="s">
        <v>136</v>
      </c>
      <c r="C44" s="15"/>
      <c r="D44" s="15"/>
      <c r="E44" s="15"/>
      <c r="F44" s="15"/>
      <c r="G44" s="15"/>
      <c r="H44" s="15"/>
      <c r="I44" s="15"/>
      <c r="J44" s="15"/>
      <c r="K44" s="15"/>
      <c r="L44" s="15"/>
      <c r="M44" s="15"/>
      <c r="N44" s="15"/>
      <c r="O44" s="15"/>
      <c r="P44" s="15"/>
      <c r="Q44" s="15"/>
    </row>
    <row r="45" ht="38" customHeight="true" spans="1:17">
      <c r="A45" s="14"/>
      <c r="B45" s="15" t="s">
        <v>137</v>
      </c>
      <c r="C45" s="15"/>
      <c r="D45" s="15"/>
      <c r="E45" s="15"/>
      <c r="F45" s="15"/>
      <c r="G45" s="15"/>
      <c r="H45" s="15"/>
      <c r="I45" s="15"/>
      <c r="J45" s="15"/>
      <c r="K45" s="15"/>
      <c r="L45" s="15"/>
      <c r="M45" s="15"/>
      <c r="N45" s="15"/>
      <c r="O45" s="15"/>
      <c r="P45" s="15"/>
      <c r="Q45" s="15"/>
    </row>
    <row r="46" ht="17.4" spans="1:17">
      <c r="A46" s="14"/>
      <c r="B46" s="15" t="s">
        <v>138</v>
      </c>
      <c r="C46" s="15"/>
      <c r="D46" s="15"/>
      <c r="E46" s="15"/>
      <c r="F46" s="15"/>
      <c r="G46" s="15"/>
      <c r="H46" s="15"/>
      <c r="I46" s="15"/>
      <c r="J46" s="15"/>
      <c r="K46" s="15"/>
      <c r="L46" s="15"/>
      <c r="M46" s="15"/>
      <c r="N46" s="15"/>
      <c r="O46" s="15"/>
      <c r="P46" s="15"/>
      <c r="Q46" s="15"/>
    </row>
    <row r="47" ht="17.4" spans="1:17">
      <c r="A47" s="14"/>
      <c r="B47" s="15" t="s">
        <v>139</v>
      </c>
      <c r="C47" s="15"/>
      <c r="D47" s="15"/>
      <c r="E47" s="15"/>
      <c r="F47" s="15"/>
      <c r="G47" s="15"/>
      <c r="H47" s="15"/>
      <c r="I47" s="15"/>
      <c r="J47" s="15"/>
      <c r="K47" s="15"/>
      <c r="L47" s="15"/>
      <c r="M47" s="15"/>
      <c r="N47" s="15"/>
      <c r="O47" s="15"/>
      <c r="P47" s="15"/>
      <c r="Q47" s="15"/>
    </row>
    <row r="48" ht="28" customHeight="true" spans="1:17">
      <c r="A48" s="14"/>
      <c r="B48" s="15" t="s">
        <v>140</v>
      </c>
      <c r="C48" s="15"/>
      <c r="D48" s="15"/>
      <c r="E48" s="15"/>
      <c r="F48" s="15"/>
      <c r="G48" s="15"/>
      <c r="H48" s="15"/>
      <c r="I48" s="15"/>
      <c r="J48" s="15"/>
      <c r="K48" s="15"/>
      <c r="L48" s="15"/>
      <c r="M48" s="15"/>
      <c r="N48" s="15"/>
      <c r="O48" s="15"/>
      <c r="P48" s="15"/>
      <c r="Q48" s="15"/>
    </row>
  </sheetData>
  <mergeCells count="29">
    <mergeCell ref="B1:Q1"/>
    <mergeCell ref="N2:O2"/>
    <mergeCell ref="P2:Q2"/>
    <mergeCell ref="A41:M41"/>
    <mergeCell ref="B42:Q42"/>
    <mergeCell ref="B43:Q43"/>
    <mergeCell ref="B44:Q44"/>
    <mergeCell ref="B45:Q45"/>
    <mergeCell ref="B46:Q46"/>
    <mergeCell ref="B47:Q47"/>
    <mergeCell ref="B48:Q48"/>
    <mergeCell ref="A2:A4"/>
    <mergeCell ref="A42:A48"/>
    <mergeCell ref="B2:B4"/>
    <mergeCell ref="C2:C4"/>
    <mergeCell ref="D2:D4"/>
    <mergeCell ref="E2:E3"/>
    <mergeCell ref="F2:F3"/>
    <mergeCell ref="G2:G3"/>
    <mergeCell ref="H2:H3"/>
    <mergeCell ref="I2:I3"/>
    <mergeCell ref="J2:J3"/>
    <mergeCell ref="K2:K3"/>
    <mergeCell ref="L2:L3"/>
    <mergeCell ref="M2:M4"/>
    <mergeCell ref="N3:N4"/>
    <mergeCell ref="O3:O4"/>
    <mergeCell ref="P3:P4"/>
    <mergeCell ref="Q3:Q4"/>
  </mergeCells>
  <pageMargins left="0.7" right="0.7" top="0.75" bottom="0.75" header="0.3" footer="0.3"/>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2006-09-14T03:21:00Z</dcterms:created>
  <cp:lastPrinted>2023-03-21T20:20:00Z</cp:lastPrinted>
  <dcterms:modified xsi:type="dcterms:W3CDTF">2024-06-12T09:03:01Z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201267D2DD84481AA56B16878677E38B_13</vt:lpwstr>
  </property>
</Properties>
</file>