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17" i="1"/>
  <c r="G17"/>
  <c r="C17"/>
  <c r="B17"/>
  <c r="K16"/>
  <c r="G16"/>
  <c r="B16"/>
  <c r="K15"/>
  <c r="G15"/>
  <c r="C15"/>
  <c r="B15"/>
  <c r="K14"/>
  <c r="G14"/>
  <c r="B14"/>
  <c r="K13"/>
  <c r="G13"/>
  <c r="C13"/>
  <c r="B13"/>
  <c r="K12"/>
  <c r="G12"/>
  <c r="C12"/>
  <c r="B12"/>
  <c r="K11"/>
  <c r="I11"/>
  <c r="H11"/>
  <c r="G11"/>
  <c r="F11"/>
  <c r="E11"/>
  <c r="D11"/>
  <c r="C11"/>
  <c r="B11"/>
  <c r="K10"/>
  <c r="G10"/>
  <c r="C10"/>
  <c r="B10"/>
  <c r="K9"/>
  <c r="J9"/>
  <c r="I9"/>
  <c r="H9"/>
  <c r="G9"/>
  <c r="F9"/>
  <c r="E9"/>
  <c r="D9"/>
  <c r="C9"/>
  <c r="B9"/>
</calcChain>
</file>

<file path=xl/sharedStrings.xml><?xml version="1.0" encoding="utf-8"?>
<sst xmlns="http://schemas.openxmlformats.org/spreadsheetml/2006/main" count="34" uniqueCount="34">
  <si>
    <t>附件2</t>
  </si>
  <si>
    <t>调整下达中央2024年（清算2023年）度农村道路客运补贴、城市交通发展奖励资金构成表</t>
  </si>
  <si>
    <t>单位：元</t>
  </si>
  <si>
    <t>单位</t>
  </si>
  <si>
    <t>本次资金分配情况</t>
  </si>
  <si>
    <t>江财综〔2023〕78号已下达资金</t>
  </si>
  <si>
    <t>本次调整下达金额（负数表示追减）</t>
  </si>
  <si>
    <t>备注</t>
  </si>
  <si>
    <t>城市交通发展奖励资金</t>
  </si>
  <si>
    <t>农村道路客运补贴资金</t>
  </si>
  <si>
    <t>城市交通发展奖励资金小计</t>
  </si>
  <si>
    <t>出租车</t>
  </si>
  <si>
    <t>公交车</t>
  </si>
  <si>
    <t>农村道路客运补贴资金小计</t>
  </si>
  <si>
    <t>农村道路客运费改税资金</t>
  </si>
  <si>
    <t>农村道路客运涨价补贴资金</t>
  </si>
  <si>
    <t>小计</t>
  </si>
  <si>
    <t>出租车费改税资金</t>
  </si>
  <si>
    <t>（出租车涨价补贴）支持出租车加快电动化资金（剩余涨价补贴的30%）--用于补贴新能源出租车</t>
  </si>
  <si>
    <t>（出租车涨价补贴）支持城市交通领域新能源汽车运营资金（剩余涨价补贴的70%）--用于新能源公交车运营资金</t>
  </si>
  <si>
    <t>栏次关系</t>
  </si>
  <si>
    <t>1=2+5</t>
  </si>
  <si>
    <t>2=3+4</t>
  </si>
  <si>
    <t>6=7+8</t>
  </si>
  <si>
    <t>全市合计</t>
  </si>
  <si>
    <t>市本级</t>
  </si>
  <si>
    <t>1.本次追减江财综〔2023〕78号文下达市交通运输局的资金。
2.江海区的公交车补贴3,385,386.24元由市交通运输局直接拨付至江门市公共汽车有限公司。</t>
  </si>
  <si>
    <t>县级资金合计</t>
  </si>
  <si>
    <t>蓬江区</t>
  </si>
  <si>
    <t>新会区</t>
  </si>
  <si>
    <t>台山市</t>
  </si>
  <si>
    <t>开平市</t>
  </si>
  <si>
    <t>恩平市</t>
  </si>
  <si>
    <t>鹤山市</t>
  </si>
</sst>
</file>

<file path=xl/styles.xml><?xml version="1.0" encoding="utf-8"?>
<styleSheet xmlns="http://schemas.openxmlformats.org/spreadsheetml/2006/main">
  <numFmts count="3">
    <numFmt numFmtId="176" formatCode="#,##0.00_ "/>
    <numFmt numFmtId="178" formatCode="0.00_);[Red]\(0.00\)"/>
    <numFmt numFmtId="179" formatCode="#,##0_);\(#,##0\)"/>
  </numFmts>
  <fonts count="6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8" fontId="0" fillId="0" borderId="0" xfId="0" applyNumberFormat="1"/>
    <xf numFmtId="179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176" fontId="2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8"/>
  <sheetViews>
    <sheetView tabSelected="1" workbookViewId="0">
      <pane xSplit="1" ySplit="7" topLeftCell="B8" activePane="bottomRight" state="frozen"/>
      <selection pane="topRight"/>
      <selection pane="bottomLeft"/>
      <selection pane="bottomRight" activeCell="K14" sqref="K14"/>
    </sheetView>
  </sheetViews>
  <sheetFormatPr defaultColWidth="9" defaultRowHeight="14.25"/>
  <cols>
    <col min="1" max="1" width="10.875" customWidth="1"/>
    <col min="2" max="2" width="13.875" customWidth="1"/>
    <col min="3" max="3" width="11.5" customWidth="1"/>
    <col min="4" max="4" width="12.25" customWidth="1"/>
    <col min="5" max="5" width="13.625" customWidth="1"/>
    <col min="6" max="6" width="13.875" customWidth="1"/>
    <col min="7" max="7" width="13.375" customWidth="1"/>
    <col min="8" max="8" width="13.25" customWidth="1"/>
    <col min="9" max="9" width="11.625" customWidth="1"/>
    <col min="10" max="10" width="13" customWidth="1"/>
    <col min="11" max="11" width="14.125" customWidth="1"/>
    <col min="12" max="12" width="31.625" customWidth="1"/>
  </cols>
  <sheetData>
    <row r="1" spans="1:12">
      <c r="A1" s="2" t="s">
        <v>0</v>
      </c>
    </row>
    <row r="2" spans="1:12" ht="27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7" t="s">
        <v>2</v>
      </c>
    </row>
    <row r="4" spans="1:12" ht="17.100000000000001" customHeight="1">
      <c r="A4" s="25" t="s">
        <v>3</v>
      </c>
      <c r="B4" s="25" t="s">
        <v>4</v>
      </c>
      <c r="C4" s="25"/>
      <c r="D4" s="25"/>
      <c r="E4" s="25"/>
      <c r="F4" s="25"/>
      <c r="G4" s="25"/>
      <c r="H4" s="25"/>
      <c r="I4" s="26"/>
      <c r="J4" s="31" t="s">
        <v>5</v>
      </c>
      <c r="K4" s="32" t="s">
        <v>6</v>
      </c>
      <c r="L4" s="31" t="s">
        <v>7</v>
      </c>
    </row>
    <row r="5" spans="1:12" ht="18" customHeight="1">
      <c r="A5" s="25"/>
      <c r="B5" s="25" t="s">
        <v>8</v>
      </c>
      <c r="C5" s="25"/>
      <c r="D5" s="25"/>
      <c r="E5" s="25"/>
      <c r="F5" s="25"/>
      <c r="G5" s="27" t="s">
        <v>9</v>
      </c>
      <c r="H5" s="27"/>
      <c r="I5" s="27"/>
      <c r="J5" s="31"/>
      <c r="K5" s="32"/>
      <c r="L5" s="31"/>
    </row>
    <row r="6" spans="1:12" ht="18" customHeight="1">
      <c r="A6" s="25"/>
      <c r="B6" s="28" t="s">
        <v>10</v>
      </c>
      <c r="C6" s="25" t="s">
        <v>11</v>
      </c>
      <c r="D6" s="25"/>
      <c r="E6" s="25"/>
      <c r="F6" s="4" t="s">
        <v>12</v>
      </c>
      <c r="G6" s="29" t="s">
        <v>13</v>
      </c>
      <c r="H6" s="30" t="s">
        <v>14</v>
      </c>
      <c r="I6" s="30" t="s">
        <v>15</v>
      </c>
      <c r="J6" s="31"/>
      <c r="K6" s="32"/>
      <c r="L6" s="31"/>
    </row>
    <row r="7" spans="1:12" ht="87" customHeight="1">
      <c r="A7" s="25"/>
      <c r="B7" s="28"/>
      <c r="C7" s="6" t="s">
        <v>16</v>
      </c>
      <c r="D7" s="6" t="s">
        <v>17</v>
      </c>
      <c r="E7" s="13" t="s">
        <v>18</v>
      </c>
      <c r="F7" s="13" t="s">
        <v>19</v>
      </c>
      <c r="G7" s="29"/>
      <c r="H7" s="30"/>
      <c r="I7" s="30"/>
      <c r="J7" s="31"/>
      <c r="K7" s="32"/>
      <c r="L7" s="31"/>
    </row>
    <row r="8" spans="1:12" ht="33" customHeight="1">
      <c r="A8" s="6" t="s">
        <v>20</v>
      </c>
      <c r="B8" s="5" t="s">
        <v>21</v>
      </c>
      <c r="C8" s="4" t="s">
        <v>22</v>
      </c>
      <c r="D8" s="4">
        <v>3</v>
      </c>
      <c r="E8" s="4">
        <v>4</v>
      </c>
      <c r="F8" s="4">
        <v>5</v>
      </c>
      <c r="G8" s="14" t="s">
        <v>23</v>
      </c>
      <c r="H8" s="4">
        <v>7</v>
      </c>
      <c r="I8" s="4">
        <v>8</v>
      </c>
      <c r="J8" s="4">
        <v>9</v>
      </c>
      <c r="K8" s="18">
        <v>11</v>
      </c>
      <c r="L8" s="19">
        <v>12</v>
      </c>
    </row>
    <row r="9" spans="1:12" ht="33" customHeight="1">
      <c r="A9" s="7" t="s">
        <v>24</v>
      </c>
      <c r="B9" s="8">
        <f>B10+B11</f>
        <v>-3385386.24</v>
      </c>
      <c r="C9" s="8">
        <f>C10+C11</f>
        <v>0</v>
      </c>
      <c r="D9" s="8">
        <f t="shared" ref="D9:J9" si="0">D10+D11</f>
        <v>0</v>
      </c>
      <c r="E9" s="8">
        <f t="shared" si="0"/>
        <v>0</v>
      </c>
      <c r="F9" s="8">
        <f t="shared" si="0"/>
        <v>-3385386.24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10909448</v>
      </c>
      <c r="K9" s="8">
        <f>K10+K11</f>
        <v>0</v>
      </c>
      <c r="L9" s="20"/>
    </row>
    <row r="10" spans="1:12" ht="66" customHeight="1">
      <c r="A10" s="6" t="s">
        <v>25</v>
      </c>
      <c r="B10" s="9">
        <f>C10+F10</f>
        <v>-8186419</v>
      </c>
      <c r="C10" s="10">
        <f>D10+E10</f>
        <v>-889390</v>
      </c>
      <c r="D10" s="10">
        <v>-440702</v>
      </c>
      <c r="E10" s="10">
        <v>-448688</v>
      </c>
      <c r="F10" s="10">
        <v>-7297029</v>
      </c>
      <c r="G10" s="9">
        <f>H10+I10</f>
        <v>-2723029</v>
      </c>
      <c r="H10" s="10">
        <v>-2310809</v>
      </c>
      <c r="I10" s="10">
        <v>-412220</v>
      </c>
      <c r="J10" s="10">
        <v>10909448</v>
      </c>
      <c r="K10" s="21">
        <f>B10+G10+3385386.24</f>
        <v>-7524061.7599999998</v>
      </c>
      <c r="L10" s="22" t="s">
        <v>26</v>
      </c>
    </row>
    <row r="11" spans="1:12" ht="33" customHeight="1">
      <c r="A11" s="7" t="s">
        <v>27</v>
      </c>
      <c r="B11" s="8">
        <f>SUM(B12:B17)</f>
        <v>4801032.76</v>
      </c>
      <c r="C11" s="8">
        <f t="shared" ref="C11:I11" si="1">SUM(C12:C17)</f>
        <v>889390</v>
      </c>
      <c r="D11" s="8">
        <f t="shared" si="1"/>
        <v>440702</v>
      </c>
      <c r="E11" s="8">
        <f t="shared" si="1"/>
        <v>448688</v>
      </c>
      <c r="F11" s="8">
        <f t="shared" si="1"/>
        <v>3911642.76</v>
      </c>
      <c r="G11" s="8">
        <f t="shared" si="1"/>
        <v>2723029</v>
      </c>
      <c r="H11" s="8">
        <f t="shared" si="1"/>
        <v>2310809</v>
      </c>
      <c r="I11" s="8">
        <f t="shared" si="1"/>
        <v>412220</v>
      </c>
      <c r="J11" s="8">
        <v>0</v>
      </c>
      <c r="K11" s="8">
        <f>SUM(K12:K17)</f>
        <v>7524061.7599999998</v>
      </c>
      <c r="L11" s="20"/>
    </row>
    <row r="12" spans="1:12" s="1" customFormat="1" ht="33" customHeight="1">
      <c r="A12" s="6" t="s">
        <v>28</v>
      </c>
      <c r="B12" s="9">
        <f t="shared" ref="B12:B17" si="2">C12+F12</f>
        <v>497711.12</v>
      </c>
      <c r="C12" s="10">
        <f>D12+E12</f>
        <v>497711.12</v>
      </c>
      <c r="D12" s="10">
        <v>220989.32</v>
      </c>
      <c r="E12" s="15">
        <v>276721.8</v>
      </c>
      <c r="F12" s="10">
        <v>0</v>
      </c>
      <c r="G12" s="9">
        <f>H12+I12</f>
        <v>0</v>
      </c>
      <c r="H12" s="10">
        <v>0</v>
      </c>
      <c r="I12" s="10">
        <v>0</v>
      </c>
      <c r="J12" s="10">
        <v>0</v>
      </c>
      <c r="K12" s="21">
        <f t="shared" ref="K12:K17" si="3">B12+G12</f>
        <v>497711.12</v>
      </c>
      <c r="L12" s="23"/>
    </row>
    <row r="13" spans="1:12" s="1" customFormat="1" ht="33" customHeight="1">
      <c r="A13" s="6" t="s">
        <v>29</v>
      </c>
      <c r="B13" s="9">
        <f t="shared" si="2"/>
        <v>1010048.35</v>
      </c>
      <c r="C13" s="10">
        <f>D13+E13</f>
        <v>95672.91</v>
      </c>
      <c r="D13" s="10">
        <v>88282.71</v>
      </c>
      <c r="E13" s="10">
        <v>7390.2</v>
      </c>
      <c r="F13" s="16">
        <v>914375.44</v>
      </c>
      <c r="G13" s="9">
        <f t="shared" ref="G13:G17" si="4">H13+I13</f>
        <v>0</v>
      </c>
      <c r="H13" s="10">
        <v>0</v>
      </c>
      <c r="I13" s="10">
        <v>0</v>
      </c>
      <c r="J13" s="10">
        <v>0</v>
      </c>
      <c r="K13" s="21">
        <f t="shared" si="3"/>
        <v>1010048.35</v>
      </c>
      <c r="L13" s="23"/>
    </row>
    <row r="14" spans="1:12" s="1" customFormat="1" ht="33" customHeight="1">
      <c r="A14" s="6" t="s">
        <v>30</v>
      </c>
      <c r="B14" s="9">
        <f t="shared" si="2"/>
        <v>757004.29</v>
      </c>
      <c r="C14" s="10">
        <v>0</v>
      </c>
      <c r="D14" s="10">
        <v>0</v>
      </c>
      <c r="E14" s="10">
        <v>0</v>
      </c>
      <c r="F14" s="10">
        <v>757004.29</v>
      </c>
      <c r="G14" s="9">
        <f t="shared" si="4"/>
        <v>2113997</v>
      </c>
      <c r="H14" s="10">
        <v>1701777</v>
      </c>
      <c r="I14" s="10">
        <v>412220</v>
      </c>
      <c r="J14" s="10">
        <v>0</v>
      </c>
      <c r="K14" s="21">
        <f t="shared" si="3"/>
        <v>2871001.29</v>
      </c>
      <c r="L14" s="23"/>
    </row>
    <row r="15" spans="1:12" s="1" customFormat="1" ht="33" customHeight="1">
      <c r="A15" s="6" t="s">
        <v>31</v>
      </c>
      <c r="B15" s="9">
        <f t="shared" si="2"/>
        <v>1408234.5</v>
      </c>
      <c r="C15" s="10">
        <f>D15+E15</f>
        <v>161593.49</v>
      </c>
      <c r="D15" s="10">
        <v>71749.320000000007</v>
      </c>
      <c r="E15" s="10">
        <v>89844.17</v>
      </c>
      <c r="F15" s="10">
        <v>1246641.01</v>
      </c>
      <c r="G15" s="9">
        <f t="shared" si="4"/>
        <v>119552</v>
      </c>
      <c r="H15" s="10">
        <v>119552</v>
      </c>
      <c r="I15" s="10">
        <v>0</v>
      </c>
      <c r="J15" s="10">
        <v>0</v>
      </c>
      <c r="K15" s="21">
        <f t="shared" si="3"/>
        <v>1527786.5</v>
      </c>
      <c r="L15" s="23"/>
    </row>
    <row r="16" spans="1:12" s="1" customFormat="1" ht="33" customHeight="1">
      <c r="A16" s="6" t="s">
        <v>32</v>
      </c>
      <c r="B16" s="9">
        <f t="shared" si="2"/>
        <v>239258.61</v>
      </c>
      <c r="C16" s="10">
        <v>0</v>
      </c>
      <c r="D16" s="10">
        <v>0</v>
      </c>
      <c r="E16" s="10">
        <v>0</v>
      </c>
      <c r="F16" s="10">
        <v>239258.61</v>
      </c>
      <c r="G16" s="9">
        <f t="shared" si="4"/>
        <v>489480</v>
      </c>
      <c r="H16" s="10">
        <v>489480</v>
      </c>
      <c r="I16" s="10">
        <v>0</v>
      </c>
      <c r="J16" s="10">
        <v>0</v>
      </c>
      <c r="K16" s="21">
        <f t="shared" si="3"/>
        <v>728738.61</v>
      </c>
      <c r="L16" s="23"/>
    </row>
    <row r="17" spans="1:12" s="1" customFormat="1" ht="33" customHeight="1">
      <c r="A17" s="6" t="s">
        <v>33</v>
      </c>
      <c r="B17" s="9">
        <f t="shared" si="2"/>
        <v>888775.89</v>
      </c>
      <c r="C17" s="10">
        <f>D17+E17</f>
        <v>134412.48000000001</v>
      </c>
      <c r="D17" s="10">
        <v>59680.65</v>
      </c>
      <c r="E17" s="10">
        <v>74731.83</v>
      </c>
      <c r="F17" s="10">
        <v>754363.41</v>
      </c>
      <c r="G17" s="9">
        <f t="shared" si="4"/>
        <v>0</v>
      </c>
      <c r="H17" s="10">
        <v>0</v>
      </c>
      <c r="I17" s="10">
        <v>0</v>
      </c>
      <c r="J17" s="10">
        <v>0</v>
      </c>
      <c r="K17" s="21">
        <f t="shared" si="3"/>
        <v>888775.89</v>
      </c>
      <c r="L17" s="23"/>
    </row>
    <row r="18" spans="1:12">
      <c r="B18" s="11"/>
      <c r="C18" s="12"/>
      <c r="F18" s="12"/>
      <c r="G18" s="12"/>
    </row>
  </sheetData>
  <mergeCells count="13">
    <mergeCell ref="A2:L2"/>
    <mergeCell ref="B4:I4"/>
    <mergeCell ref="B5:F5"/>
    <mergeCell ref="G5:I5"/>
    <mergeCell ref="C6:E6"/>
    <mergeCell ref="A4:A7"/>
    <mergeCell ref="B6:B7"/>
    <mergeCell ref="G6:G7"/>
    <mergeCell ref="H6:H7"/>
    <mergeCell ref="I6:I7"/>
    <mergeCell ref="J4:J7"/>
    <mergeCell ref="K4:K7"/>
    <mergeCell ref="L4:L7"/>
  </mergeCells>
  <phoneticPr fontId="5" type="noConversion"/>
  <printOptions horizontalCentered="1"/>
  <pageMargins left="0.39370078740157499" right="0.39370078740157499" top="0.98425196850393704" bottom="0.39370078740157499" header="0.511811023622047" footer="0.511811023622047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2025-01-17T00:40:36Z</cp:lastPrinted>
  <dcterms:created xsi:type="dcterms:W3CDTF">1996-12-25T17:32:00Z</dcterms:created>
  <dcterms:modified xsi:type="dcterms:W3CDTF">2025-01-17T00:40:37Z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8C475EF2580986D38F62306653F3898F</vt:lpwstr>
  </property>
</Properties>
</file>